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nvironicsca.sharepoint.com/sites/SocialValues/Shared Documents/Canada/SV 2026/7. RTS/12613 Willingness to Fight SV RTS 2026 (ERG 12602 combo w 9131)/05. Results/"/>
    </mc:Choice>
  </mc:AlternateContent>
  <xr:revisionPtr revIDLastSave="475" documentId="8_{C94757D9-00B3-4A83-9D5D-8DAB2FEC351C}" xr6:coauthVersionLast="47" xr6:coauthVersionMax="47" xr10:uidLastSave="{9DDCBFB4-A14B-479E-8B23-0BE8B2063CFB}"/>
  <bookViews>
    <workbookView xWindow="-108" yWindow="-108" windowWidth="23256" windowHeight="13896" firstSheet="1" activeTab="5" xr2:uid="{28F04FC1-5389-410E-97C6-C119D241F77E}"/>
  </bookViews>
  <sheets>
    <sheet name="Read me" sheetId="35" r:id="rId1"/>
    <sheet name="Methodology 2025" sheetId="34" r:id="rId2"/>
    <sheet name="Methodology 2026" sheetId="28" r:id="rId3"/>
    <sheet name="Banner 1 2025" sheetId="30" r:id="rId4"/>
    <sheet name="Banner1 2026" sheetId="25" r:id="rId5"/>
    <sheet name="Banner 1 DIFF 26-25" sheetId="29" r:id="rId6"/>
    <sheet name="Banner 2 2025" sheetId="31" r:id="rId7"/>
    <sheet name="Banner 2 2026" sheetId="27" r:id="rId8"/>
    <sheet name="Banner 2 DIFF 26-25" sheetId="32" r:id="rId9"/>
    <sheet name="q6 region" sheetId="37" r:id="rId10"/>
    <sheet name="q6 party" sheetId="36"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37" l="1"/>
  <c r="I21" i="37"/>
  <c r="H22" i="37"/>
  <c r="H21" i="37"/>
  <c r="G22" i="37"/>
  <c r="G21" i="37"/>
  <c r="F22" i="37"/>
  <c r="F21" i="37"/>
  <c r="E22" i="37"/>
  <c r="E21" i="37"/>
  <c r="D22" i="37"/>
  <c r="D21" i="37"/>
  <c r="C22" i="37"/>
  <c r="C21" i="37"/>
  <c r="I7" i="37"/>
  <c r="I6" i="37"/>
  <c r="H7" i="37"/>
  <c r="H6" i="37"/>
  <c r="G7" i="37"/>
  <c r="G6" i="37"/>
  <c r="F7" i="37"/>
  <c r="F6" i="37"/>
  <c r="E7" i="37"/>
  <c r="E6" i="37"/>
  <c r="D7" i="37"/>
  <c r="D6" i="37"/>
  <c r="C7" i="37"/>
  <c r="C6" i="37"/>
  <c r="H24" i="36"/>
  <c r="H23" i="36"/>
  <c r="G24" i="36"/>
  <c r="G23" i="36"/>
  <c r="F24" i="36"/>
  <c r="F23" i="36"/>
  <c r="E24" i="36"/>
  <c r="E23" i="36"/>
  <c r="D24" i="36"/>
  <c r="D23" i="36"/>
  <c r="C24" i="36"/>
  <c r="C23" i="36"/>
  <c r="B24" i="36"/>
  <c r="B23" i="36"/>
  <c r="B7" i="36"/>
  <c r="B6" i="36"/>
  <c r="H7" i="36"/>
  <c r="G7" i="36"/>
  <c r="F7" i="36"/>
  <c r="E7" i="36"/>
  <c r="D7" i="36"/>
  <c r="C7" i="36"/>
  <c r="H6" i="36"/>
  <c r="G6" i="36"/>
  <c r="F6" i="36"/>
  <c r="E6" i="36"/>
  <c r="D6" i="36"/>
  <c r="C6" i="36"/>
  <c r="E39" i="28"/>
  <c r="F30" i="32" l="1"/>
  <c r="G30" i="32"/>
  <c r="H30" i="32"/>
  <c r="I30" i="32"/>
  <c r="J30" i="32"/>
  <c r="K30" i="32"/>
  <c r="L30" i="32"/>
  <c r="M30" i="32"/>
  <c r="N30" i="32"/>
  <c r="O30" i="32"/>
  <c r="P30" i="32"/>
  <c r="Q30" i="32"/>
  <c r="R30" i="32"/>
  <c r="S30" i="32"/>
  <c r="T30" i="32"/>
  <c r="U30" i="32"/>
  <c r="V30" i="32"/>
  <c r="W30" i="32"/>
  <c r="X30" i="32"/>
  <c r="Y30" i="32"/>
  <c r="Z30" i="32"/>
  <c r="AA30" i="32"/>
  <c r="AB30" i="32"/>
  <c r="AC30" i="32"/>
  <c r="AD30" i="32"/>
  <c r="AE30" i="32"/>
  <c r="AF30" i="32"/>
  <c r="AG30" i="32"/>
  <c r="AH30" i="32"/>
  <c r="AI30" i="32"/>
  <c r="AJ30" i="32"/>
  <c r="AK30" i="32"/>
  <c r="AL30" i="32"/>
  <c r="AM30" i="32"/>
  <c r="AN30" i="32"/>
  <c r="AO30" i="32"/>
  <c r="AP30" i="32"/>
  <c r="AQ30" i="32"/>
  <c r="AR30" i="32"/>
  <c r="AS30" i="32"/>
  <c r="AT30" i="32"/>
  <c r="AU30" i="32"/>
  <c r="AV30" i="32"/>
  <c r="AW30" i="32"/>
  <c r="AX30" i="32"/>
  <c r="AY30" i="32"/>
  <c r="AZ30" i="32"/>
  <c r="BA30" i="32"/>
  <c r="BB30" i="32"/>
  <c r="BC30" i="32"/>
  <c r="BD30" i="32"/>
  <c r="BE30" i="32"/>
  <c r="BF30" i="32"/>
  <c r="BG30" i="32"/>
  <c r="BH30" i="32"/>
  <c r="BI30" i="32"/>
  <c r="BJ30" i="32"/>
  <c r="F31" i="32"/>
  <c r="G31" i="32"/>
  <c r="H31" i="32"/>
  <c r="I31" i="32"/>
  <c r="J31" i="32"/>
  <c r="K31" i="32"/>
  <c r="L31" i="32"/>
  <c r="M31" i="32"/>
  <c r="N31" i="32"/>
  <c r="O31" i="32"/>
  <c r="P31" i="32"/>
  <c r="Q31" i="32"/>
  <c r="R31" i="32"/>
  <c r="S31" i="32"/>
  <c r="T31" i="32"/>
  <c r="U31" i="32"/>
  <c r="V31" i="32"/>
  <c r="W31" i="32"/>
  <c r="X31" i="32"/>
  <c r="Y31" i="32"/>
  <c r="Z31" i="32"/>
  <c r="AA31" i="32"/>
  <c r="AB31" i="32"/>
  <c r="AC31" i="32"/>
  <c r="AD31" i="32"/>
  <c r="AE31" i="32"/>
  <c r="AF31" i="32"/>
  <c r="AG31" i="32"/>
  <c r="AH31" i="32"/>
  <c r="AI31" i="32"/>
  <c r="AJ31" i="32"/>
  <c r="AK31" i="32"/>
  <c r="AL31" i="32"/>
  <c r="AM31" i="32"/>
  <c r="AN31" i="32"/>
  <c r="AO31" i="32"/>
  <c r="AP31" i="32"/>
  <c r="AQ31" i="32"/>
  <c r="AR31" i="32"/>
  <c r="AS31" i="32"/>
  <c r="AT31" i="32"/>
  <c r="AU31" i="32"/>
  <c r="AV31" i="32"/>
  <c r="AW31" i="32"/>
  <c r="AX31" i="32"/>
  <c r="AY31" i="32"/>
  <c r="AZ31" i="32"/>
  <c r="BA31" i="32"/>
  <c r="BB31" i="32"/>
  <c r="BC31" i="32"/>
  <c r="BD31" i="32"/>
  <c r="BE31" i="32"/>
  <c r="BF31" i="32"/>
  <c r="BG31" i="32"/>
  <c r="BH31" i="32"/>
  <c r="BI31" i="32"/>
  <c r="BJ31" i="32"/>
  <c r="F32" i="32"/>
  <c r="G32" i="32"/>
  <c r="H32" i="32"/>
  <c r="I32" i="32"/>
  <c r="J32" i="32"/>
  <c r="K32" i="32"/>
  <c r="L32" i="32"/>
  <c r="M32"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D30" i="32"/>
  <c r="E30" i="32"/>
  <c r="D31" i="32"/>
  <c r="E31" i="32"/>
  <c r="D32" i="32"/>
  <c r="E32" i="32"/>
  <c r="E30" i="29"/>
  <c r="F30" i="29"/>
  <c r="G30" i="29"/>
  <c r="H30" i="29"/>
  <c r="I30" i="29"/>
  <c r="J30" i="29"/>
  <c r="K30" i="29"/>
  <c r="L30" i="29"/>
  <c r="M30" i="29"/>
  <c r="N30" i="29"/>
  <c r="O30" i="29"/>
  <c r="P30" i="29"/>
  <c r="Q30" i="29"/>
  <c r="R30" i="29"/>
  <c r="S30" i="29"/>
  <c r="T30" i="29"/>
  <c r="U30" i="29"/>
  <c r="V30" i="29"/>
  <c r="W30" i="29"/>
  <c r="X30" i="29"/>
  <c r="Y30" i="29"/>
  <c r="Z30" i="29"/>
  <c r="AA30" i="29"/>
  <c r="E31" i="29"/>
  <c r="F31" i="29"/>
  <c r="G31" i="29"/>
  <c r="H31" i="29"/>
  <c r="I31" i="29"/>
  <c r="J31" i="29"/>
  <c r="K31" i="29"/>
  <c r="L31" i="29"/>
  <c r="M31" i="29"/>
  <c r="N31" i="29"/>
  <c r="O31" i="29"/>
  <c r="P31" i="29"/>
  <c r="Q31" i="29"/>
  <c r="R31" i="29"/>
  <c r="S31" i="29"/>
  <c r="T31" i="29"/>
  <c r="U31" i="29"/>
  <c r="V31" i="29"/>
  <c r="W31" i="29"/>
  <c r="X31" i="29"/>
  <c r="Y31" i="29"/>
  <c r="Z31" i="29"/>
  <c r="AA31" i="29"/>
  <c r="E32" i="29"/>
  <c r="F32" i="29"/>
  <c r="G32" i="29"/>
  <c r="H32" i="29"/>
  <c r="I32" i="29"/>
  <c r="J32" i="29"/>
  <c r="K32" i="29"/>
  <c r="L32" i="29"/>
  <c r="M32" i="29"/>
  <c r="N32" i="29"/>
  <c r="O32" i="29"/>
  <c r="P32" i="29"/>
  <c r="Q32" i="29"/>
  <c r="R32" i="29"/>
  <c r="S32" i="29"/>
  <c r="T32" i="29"/>
  <c r="U32" i="29"/>
  <c r="V32" i="29"/>
  <c r="W32" i="29"/>
  <c r="X32" i="29"/>
  <c r="Y32" i="29"/>
  <c r="Z32" i="29"/>
  <c r="AA32" i="29"/>
  <c r="D31" i="29"/>
  <c r="D32" i="29"/>
  <c r="D30" i="29"/>
  <c r="D20" i="32"/>
  <c r="E20" i="32"/>
  <c r="F20" i="32"/>
  <c r="G20" i="32"/>
  <c r="H20" i="32"/>
  <c r="I20" i="32"/>
  <c r="J20" i="32"/>
  <c r="K20" i="32"/>
  <c r="L20" i="32"/>
  <c r="M20" i="32"/>
  <c r="N20" i="32"/>
  <c r="O20" i="32"/>
  <c r="P20" i="32"/>
  <c r="Q20" i="32"/>
  <c r="R20" i="32"/>
  <c r="S20" i="32"/>
  <c r="T20" i="32"/>
  <c r="U20" i="32"/>
  <c r="V20" i="32"/>
  <c r="W20" i="32"/>
  <c r="X20" i="32"/>
  <c r="Y20" i="32"/>
  <c r="Z20" i="32"/>
  <c r="AA20" i="32"/>
  <c r="AB20" i="32"/>
  <c r="AC20" i="32"/>
  <c r="AD20" i="32"/>
  <c r="AE20" i="32"/>
  <c r="AF20" i="32"/>
  <c r="AG20" i="32"/>
  <c r="AH20" i="32"/>
  <c r="AI20" i="32"/>
  <c r="AJ20" i="32"/>
  <c r="AK20" i="32"/>
  <c r="AL20" i="32"/>
  <c r="AM20" i="32"/>
  <c r="AN20" i="32"/>
  <c r="AO20" i="32"/>
  <c r="AP20" i="32"/>
  <c r="AQ20" i="32"/>
  <c r="AR20" i="32"/>
  <c r="AS20" i="32"/>
  <c r="AT20" i="32"/>
  <c r="AU20" i="32"/>
  <c r="AV20" i="32"/>
  <c r="AW20" i="32"/>
  <c r="AX20" i="32"/>
  <c r="AY20" i="32"/>
  <c r="AZ20" i="32"/>
  <c r="BA20" i="32"/>
  <c r="BB20" i="32"/>
  <c r="BC20" i="32"/>
  <c r="BD20" i="32"/>
  <c r="BE20" i="32"/>
  <c r="BF20" i="32"/>
  <c r="BG20" i="32"/>
  <c r="BH20" i="32"/>
  <c r="BI20" i="32"/>
  <c r="BJ20" i="32"/>
  <c r="D21" i="32"/>
  <c r="E21" i="32"/>
  <c r="F21" i="32"/>
  <c r="G21" i="32"/>
  <c r="H21" i="32"/>
  <c r="I21" i="32"/>
  <c r="J21" i="32"/>
  <c r="K21" i="32"/>
  <c r="L21" i="32"/>
  <c r="M21" i="32"/>
  <c r="N21" i="32"/>
  <c r="O21" i="32"/>
  <c r="P21" i="32"/>
  <c r="Q21" i="32"/>
  <c r="R21" i="32"/>
  <c r="S21" i="32"/>
  <c r="T21" i="32"/>
  <c r="U21" i="32"/>
  <c r="V21" i="32"/>
  <c r="W21" i="32"/>
  <c r="X21" i="32"/>
  <c r="Y21" i="32"/>
  <c r="Z21" i="32"/>
  <c r="AA21" i="32"/>
  <c r="AB21" i="32"/>
  <c r="AC21" i="32"/>
  <c r="AD21" i="32"/>
  <c r="AE21" i="32"/>
  <c r="AF21" i="32"/>
  <c r="AG21" i="32"/>
  <c r="AH21" i="32"/>
  <c r="AI21" i="32"/>
  <c r="AJ21" i="32"/>
  <c r="AK21" i="32"/>
  <c r="AL21" i="32"/>
  <c r="AM21" i="32"/>
  <c r="AN21" i="32"/>
  <c r="AO21" i="32"/>
  <c r="AP21" i="32"/>
  <c r="AQ21" i="32"/>
  <c r="AR21" i="32"/>
  <c r="AS21" i="32"/>
  <c r="AT21" i="32"/>
  <c r="AU21" i="32"/>
  <c r="AV21" i="32"/>
  <c r="AW21" i="32"/>
  <c r="AX21" i="32"/>
  <c r="AY21" i="32"/>
  <c r="AZ21" i="32"/>
  <c r="BA21" i="32"/>
  <c r="BB21" i="32"/>
  <c r="BC21" i="32"/>
  <c r="BD21" i="32"/>
  <c r="BE21" i="32"/>
  <c r="BF21" i="32"/>
  <c r="BG21" i="32"/>
  <c r="BH21" i="32"/>
  <c r="BI21" i="32"/>
  <c r="BJ21" i="32"/>
  <c r="D22" i="32"/>
  <c r="E22" i="32"/>
  <c r="F22" i="32"/>
  <c r="G22" i="32"/>
  <c r="H22" i="32"/>
  <c r="I22" i="32"/>
  <c r="J22" i="32"/>
  <c r="K22" i="32"/>
  <c r="L22" i="32"/>
  <c r="M22" i="32"/>
  <c r="N22" i="32"/>
  <c r="O22" i="32"/>
  <c r="P22" i="32"/>
  <c r="Q22" i="32"/>
  <c r="R22" i="32"/>
  <c r="S22" i="32"/>
  <c r="T22" i="32"/>
  <c r="U22" i="32"/>
  <c r="V22" i="32"/>
  <c r="W22" i="32"/>
  <c r="X22" i="32"/>
  <c r="Y22" i="32"/>
  <c r="Z22" i="32"/>
  <c r="AA22" i="32"/>
  <c r="AB22" i="32"/>
  <c r="AC22" i="32"/>
  <c r="AD22" i="32"/>
  <c r="AE22" i="32"/>
  <c r="AF22" i="32"/>
  <c r="AG22" i="32"/>
  <c r="AH22" i="32"/>
  <c r="AI22" i="32"/>
  <c r="AJ22" i="32"/>
  <c r="AK22" i="32"/>
  <c r="AL22" i="32"/>
  <c r="AM22" i="32"/>
  <c r="AN22" i="32"/>
  <c r="AO22" i="32"/>
  <c r="AP22" i="32"/>
  <c r="AQ22" i="32"/>
  <c r="AR22" i="32"/>
  <c r="AS22" i="32"/>
  <c r="AT22" i="32"/>
  <c r="AU22" i="32"/>
  <c r="AV22" i="32"/>
  <c r="AW22" i="32"/>
  <c r="AX22" i="32"/>
  <c r="AY22" i="32"/>
  <c r="AZ22" i="32"/>
  <c r="BA22" i="32"/>
  <c r="BB22" i="32"/>
  <c r="BC22" i="32"/>
  <c r="BD22" i="32"/>
  <c r="BE22" i="32"/>
  <c r="BF22" i="32"/>
  <c r="BG22" i="32"/>
  <c r="BH22" i="32"/>
  <c r="BI22" i="32"/>
  <c r="BJ22" i="32"/>
  <c r="D23" i="32"/>
  <c r="E23" i="32"/>
  <c r="F23" i="32"/>
  <c r="G23" i="32"/>
  <c r="H23" i="32"/>
  <c r="I23" i="32"/>
  <c r="J23" i="32"/>
  <c r="K23" i="32"/>
  <c r="L23" i="32"/>
  <c r="M23" i="32"/>
  <c r="N23" i="32"/>
  <c r="O23" i="32"/>
  <c r="P23" i="32"/>
  <c r="Q23" i="32"/>
  <c r="R23" i="32"/>
  <c r="S23" i="32"/>
  <c r="T23" i="32"/>
  <c r="U23" i="32"/>
  <c r="V23" i="32"/>
  <c r="W23" i="32"/>
  <c r="X23" i="32"/>
  <c r="Y23" i="32"/>
  <c r="Z23" i="32"/>
  <c r="AA23" i="32"/>
  <c r="AB23" i="32"/>
  <c r="AC23" i="32"/>
  <c r="AD23" i="32"/>
  <c r="AE23" i="32"/>
  <c r="AF23" i="32"/>
  <c r="AG23" i="32"/>
  <c r="AH23" i="32"/>
  <c r="AI23" i="32"/>
  <c r="AJ23" i="32"/>
  <c r="AK23" i="32"/>
  <c r="AL23" i="32"/>
  <c r="AM23" i="32"/>
  <c r="AN23" i="32"/>
  <c r="AO23" i="32"/>
  <c r="AP23" i="32"/>
  <c r="AQ23" i="32"/>
  <c r="AR23" i="32"/>
  <c r="AS23" i="32"/>
  <c r="AT23" i="32"/>
  <c r="AU23" i="32"/>
  <c r="AV23" i="32"/>
  <c r="AW23" i="32"/>
  <c r="AX23" i="32"/>
  <c r="AY23" i="32"/>
  <c r="AZ23" i="32"/>
  <c r="BA23" i="32"/>
  <c r="BB23" i="32"/>
  <c r="BC23" i="32"/>
  <c r="BD23" i="32"/>
  <c r="BE23" i="32"/>
  <c r="BF23" i="32"/>
  <c r="BG23" i="32"/>
  <c r="BH23" i="32"/>
  <c r="BI23" i="32"/>
  <c r="BJ23" i="32"/>
  <c r="D24" i="32"/>
  <c r="E24" i="32"/>
  <c r="F24" i="32"/>
  <c r="G24" i="32"/>
  <c r="H24" i="32"/>
  <c r="I24" i="32"/>
  <c r="J24" i="32"/>
  <c r="K24" i="32"/>
  <c r="L24" i="32"/>
  <c r="M24" i="32"/>
  <c r="N24" i="32"/>
  <c r="O24" i="32"/>
  <c r="P24" i="32"/>
  <c r="Q24" i="32"/>
  <c r="R24" i="32"/>
  <c r="S24" i="32"/>
  <c r="T24" i="32"/>
  <c r="U24" i="32"/>
  <c r="V24" i="32"/>
  <c r="W24" i="32"/>
  <c r="X24" i="32"/>
  <c r="Y24" i="32"/>
  <c r="Z24" i="32"/>
  <c r="AA24" i="32"/>
  <c r="AB24" i="32"/>
  <c r="AC24" i="32"/>
  <c r="AD24" i="32"/>
  <c r="AE24" i="32"/>
  <c r="AF24" i="32"/>
  <c r="AG24" i="32"/>
  <c r="AH24" i="32"/>
  <c r="AI24" i="32"/>
  <c r="AJ24" i="32"/>
  <c r="AK24" i="32"/>
  <c r="AL24" i="32"/>
  <c r="AM24" i="32"/>
  <c r="AN24" i="32"/>
  <c r="AO24" i="32"/>
  <c r="AP24" i="32"/>
  <c r="AQ24" i="32"/>
  <c r="AR24" i="32"/>
  <c r="AS24" i="32"/>
  <c r="AT24" i="32"/>
  <c r="AU24" i="32"/>
  <c r="AV24" i="32"/>
  <c r="AW24" i="32"/>
  <c r="AX24" i="32"/>
  <c r="AY24" i="32"/>
  <c r="AZ24" i="32"/>
  <c r="BA24" i="32"/>
  <c r="BB24" i="32"/>
  <c r="BC24" i="32"/>
  <c r="BD24" i="32"/>
  <c r="BE24" i="32"/>
  <c r="BF24" i="32"/>
  <c r="BG24" i="32"/>
  <c r="BH24" i="32"/>
  <c r="BI24" i="32"/>
  <c r="BJ24" i="32"/>
  <c r="D25" i="32"/>
  <c r="E25" i="32"/>
  <c r="F25" i="32"/>
  <c r="G25" i="32"/>
  <c r="H25" i="32"/>
  <c r="I25" i="32"/>
  <c r="J25" i="32"/>
  <c r="K25" i="32"/>
  <c r="L25" i="32"/>
  <c r="M25" i="32"/>
  <c r="N25" i="32"/>
  <c r="O25" i="32"/>
  <c r="P25" i="32"/>
  <c r="Q25" i="32"/>
  <c r="R25" i="32"/>
  <c r="S25" i="32"/>
  <c r="T25" i="32"/>
  <c r="U25" i="32"/>
  <c r="V25" i="32"/>
  <c r="W25" i="32"/>
  <c r="X25" i="32"/>
  <c r="Y25" i="32"/>
  <c r="Z25" i="32"/>
  <c r="AA25" i="32"/>
  <c r="AB25" i="32"/>
  <c r="AC25" i="32"/>
  <c r="AD25" i="32"/>
  <c r="AE25" i="32"/>
  <c r="AF25" i="32"/>
  <c r="AG25" i="32"/>
  <c r="AH25" i="32"/>
  <c r="AI25" i="32"/>
  <c r="AJ25" i="32"/>
  <c r="AK25" i="32"/>
  <c r="AL25" i="32"/>
  <c r="AM25" i="32"/>
  <c r="AN25" i="32"/>
  <c r="AO25" i="32"/>
  <c r="AP25" i="32"/>
  <c r="AQ25" i="32"/>
  <c r="AR25" i="32"/>
  <c r="AS25" i="32"/>
  <c r="AT25" i="32"/>
  <c r="AU25" i="32"/>
  <c r="AV25" i="32"/>
  <c r="AW25" i="32"/>
  <c r="AX25" i="32"/>
  <c r="AY25" i="32"/>
  <c r="AZ25" i="32"/>
  <c r="BA25" i="32"/>
  <c r="BB25" i="32"/>
  <c r="BC25" i="32"/>
  <c r="BD25" i="32"/>
  <c r="BE25" i="32"/>
  <c r="BF25" i="32"/>
  <c r="BG25" i="32"/>
  <c r="BH25" i="32"/>
  <c r="BI25" i="32"/>
  <c r="BJ25" i="32"/>
  <c r="D26" i="32"/>
  <c r="E26" i="32"/>
  <c r="F26" i="32"/>
  <c r="G26" i="32"/>
  <c r="H26" i="32"/>
  <c r="I26" i="32"/>
  <c r="J26" i="32"/>
  <c r="K26" i="32"/>
  <c r="L26" i="32"/>
  <c r="M26" i="32"/>
  <c r="N26" i="32"/>
  <c r="O26" i="32"/>
  <c r="P26" i="32"/>
  <c r="Q26" i="32"/>
  <c r="R26" i="32"/>
  <c r="S26" i="32"/>
  <c r="T26" i="32"/>
  <c r="U26" i="32"/>
  <c r="V26" i="32"/>
  <c r="W26" i="32"/>
  <c r="X26" i="32"/>
  <c r="Y26" i="32"/>
  <c r="Z26" i="32"/>
  <c r="AA26" i="32"/>
  <c r="AB26" i="32"/>
  <c r="AC26" i="32"/>
  <c r="AD26" i="32"/>
  <c r="AE26" i="32"/>
  <c r="AF26" i="32"/>
  <c r="AG26" i="32"/>
  <c r="AH26" i="32"/>
  <c r="AI26" i="32"/>
  <c r="AJ26" i="32"/>
  <c r="AK26" i="32"/>
  <c r="AL26" i="32"/>
  <c r="AM26" i="32"/>
  <c r="AN26" i="32"/>
  <c r="AO26" i="32"/>
  <c r="AP26" i="32"/>
  <c r="AQ26" i="32"/>
  <c r="AR26" i="32"/>
  <c r="AS26" i="32"/>
  <c r="AT26" i="32"/>
  <c r="AU26" i="32"/>
  <c r="AV26" i="32"/>
  <c r="AW26" i="32"/>
  <c r="AX26" i="32"/>
  <c r="AY26" i="32"/>
  <c r="AZ26" i="32"/>
  <c r="BA26" i="32"/>
  <c r="BB26" i="32"/>
  <c r="BC26" i="32"/>
  <c r="BD26" i="32"/>
  <c r="BE26" i="32"/>
  <c r="BF26" i="32"/>
  <c r="BG26" i="32"/>
  <c r="BH26" i="32"/>
  <c r="BI26" i="32"/>
  <c r="BJ26" i="32"/>
  <c r="D27" i="32"/>
  <c r="E27" i="32"/>
  <c r="F27" i="32"/>
  <c r="G27" i="32"/>
  <c r="H27" i="32"/>
  <c r="I27" i="32"/>
  <c r="J27" i="32"/>
  <c r="K27" i="32"/>
  <c r="L27" i="32"/>
  <c r="M27" i="32"/>
  <c r="N27" i="32"/>
  <c r="O27" i="32"/>
  <c r="P27" i="32"/>
  <c r="Q27" i="32"/>
  <c r="R27" i="32"/>
  <c r="S27" i="32"/>
  <c r="T27" i="32"/>
  <c r="U27" i="32"/>
  <c r="V27" i="32"/>
  <c r="W27" i="32"/>
  <c r="X27" i="32"/>
  <c r="Y27" i="32"/>
  <c r="Z27" i="32"/>
  <c r="AA27" i="32"/>
  <c r="AB27" i="32"/>
  <c r="AC27" i="32"/>
  <c r="AD27" i="32"/>
  <c r="AE27" i="32"/>
  <c r="AF27" i="32"/>
  <c r="AG27" i="32"/>
  <c r="AH27" i="32"/>
  <c r="AI27" i="32"/>
  <c r="AJ27" i="32"/>
  <c r="AK27" i="32"/>
  <c r="AL27" i="32"/>
  <c r="AM27" i="32"/>
  <c r="AN27" i="32"/>
  <c r="AO27" i="32"/>
  <c r="AP27" i="32"/>
  <c r="AQ27" i="32"/>
  <c r="AR27" i="32"/>
  <c r="AS27" i="32"/>
  <c r="AT27" i="32"/>
  <c r="AU27" i="32"/>
  <c r="AV27" i="32"/>
  <c r="AW27" i="32"/>
  <c r="AX27" i="32"/>
  <c r="AY27" i="32"/>
  <c r="AZ27" i="32"/>
  <c r="BA27" i="32"/>
  <c r="BB27" i="32"/>
  <c r="BC27" i="32"/>
  <c r="BD27" i="32"/>
  <c r="BE27" i="32"/>
  <c r="BF27" i="32"/>
  <c r="BG27" i="32"/>
  <c r="BH27" i="32"/>
  <c r="BI27" i="32"/>
  <c r="BJ27" i="32"/>
  <c r="D28" i="32"/>
  <c r="E28" i="32"/>
  <c r="F28" i="32"/>
  <c r="G28" i="32"/>
  <c r="H28" i="32"/>
  <c r="I28" i="32"/>
  <c r="J28" i="32"/>
  <c r="K28" i="32"/>
  <c r="L28" i="32"/>
  <c r="M28" i="32"/>
  <c r="N28" i="32"/>
  <c r="O28" i="32"/>
  <c r="P28" i="32"/>
  <c r="Q28" i="32"/>
  <c r="R28" i="32"/>
  <c r="S28" i="32"/>
  <c r="T28" i="32"/>
  <c r="U28" i="32"/>
  <c r="V28" i="32"/>
  <c r="W28" i="32"/>
  <c r="X28" i="32"/>
  <c r="Y28" i="32"/>
  <c r="Z28" i="32"/>
  <c r="AA28" i="32"/>
  <c r="AB28" i="32"/>
  <c r="AC28" i="32"/>
  <c r="AD28" i="32"/>
  <c r="AE28" i="32"/>
  <c r="AF28" i="32"/>
  <c r="AG28" i="32"/>
  <c r="AH28" i="32"/>
  <c r="AI28" i="32"/>
  <c r="AJ28" i="32"/>
  <c r="AK28" i="32"/>
  <c r="AL28" i="32"/>
  <c r="AM28" i="32"/>
  <c r="AN28" i="32"/>
  <c r="AO28" i="32"/>
  <c r="AP28" i="32"/>
  <c r="AQ28" i="32"/>
  <c r="AR28" i="32"/>
  <c r="AS28" i="32"/>
  <c r="AT28" i="32"/>
  <c r="AU28" i="32"/>
  <c r="AV28" i="32"/>
  <c r="AW28" i="32"/>
  <c r="AX28" i="32"/>
  <c r="AY28" i="32"/>
  <c r="AZ28" i="32"/>
  <c r="BA28" i="32"/>
  <c r="BB28" i="32"/>
  <c r="BC28" i="32"/>
  <c r="BD28" i="32"/>
  <c r="BE28" i="32"/>
  <c r="BF28" i="32"/>
  <c r="BG28" i="32"/>
  <c r="BH28" i="32"/>
  <c r="BI28" i="32"/>
  <c r="BJ28" i="32"/>
  <c r="D29" i="32"/>
  <c r="E29" i="32"/>
  <c r="F29" i="32"/>
  <c r="G29" i="32"/>
  <c r="H29" i="32"/>
  <c r="I29" i="32"/>
  <c r="J29" i="32"/>
  <c r="K29" i="32"/>
  <c r="L29" i="32"/>
  <c r="M29" i="32"/>
  <c r="N29" i="32"/>
  <c r="O29" i="32"/>
  <c r="P29" i="32"/>
  <c r="Q29" i="32"/>
  <c r="R29" i="32"/>
  <c r="S29" i="32"/>
  <c r="T29" i="32"/>
  <c r="U29" i="32"/>
  <c r="V29" i="32"/>
  <c r="W29" i="32"/>
  <c r="X29" i="32"/>
  <c r="Y29" i="32"/>
  <c r="Z29" i="32"/>
  <c r="AA29" i="32"/>
  <c r="AB29" i="32"/>
  <c r="AC29" i="32"/>
  <c r="AD29" i="32"/>
  <c r="AE29" i="32"/>
  <c r="AF29" i="32"/>
  <c r="AG29" i="32"/>
  <c r="AH29" i="32"/>
  <c r="AI29" i="32"/>
  <c r="AJ29" i="32"/>
  <c r="AK29" i="32"/>
  <c r="AL29" i="32"/>
  <c r="AM29" i="32"/>
  <c r="AN29" i="32"/>
  <c r="AO29" i="32"/>
  <c r="AP29" i="32"/>
  <c r="AQ29" i="32"/>
  <c r="AR29" i="32"/>
  <c r="AS29" i="32"/>
  <c r="AT29" i="32"/>
  <c r="AU29" i="32"/>
  <c r="AV29" i="32"/>
  <c r="AW29" i="32"/>
  <c r="AX29" i="32"/>
  <c r="AY29" i="32"/>
  <c r="AZ29" i="32"/>
  <c r="BA29" i="32"/>
  <c r="BB29" i="32"/>
  <c r="BC29" i="32"/>
  <c r="BD29" i="32"/>
  <c r="BE29" i="32"/>
  <c r="BF29" i="32"/>
  <c r="BG29" i="32"/>
  <c r="BH29" i="32"/>
  <c r="BI29" i="32"/>
  <c r="BJ29" i="32"/>
  <c r="D39" i="32"/>
  <c r="E39" i="32"/>
  <c r="F39" i="32"/>
  <c r="G39" i="32"/>
  <c r="H39" i="32"/>
  <c r="I39" i="32"/>
  <c r="J39" i="32"/>
  <c r="K39" i="32"/>
  <c r="L39" i="32"/>
  <c r="M39" i="32"/>
  <c r="N39" i="32"/>
  <c r="O39" i="32"/>
  <c r="P39" i="32"/>
  <c r="Q39" i="32"/>
  <c r="R39" i="32"/>
  <c r="S39" i="32"/>
  <c r="T39" i="32"/>
  <c r="U39" i="32"/>
  <c r="V39" i="32"/>
  <c r="W39" i="32"/>
  <c r="X39" i="32"/>
  <c r="Y39" i="32"/>
  <c r="Z39" i="32"/>
  <c r="AA39" i="32"/>
  <c r="AB39" i="32"/>
  <c r="AC39" i="32"/>
  <c r="AD39" i="32"/>
  <c r="AE39" i="32"/>
  <c r="AF39" i="32"/>
  <c r="AG39" i="32"/>
  <c r="AH39" i="32"/>
  <c r="AI39" i="32"/>
  <c r="AJ39" i="32"/>
  <c r="AK39" i="32"/>
  <c r="AL39" i="32"/>
  <c r="AM39" i="32"/>
  <c r="AN39" i="32"/>
  <c r="AO39" i="32"/>
  <c r="AP39" i="32"/>
  <c r="AQ39" i="32"/>
  <c r="AR39" i="32"/>
  <c r="AS39" i="32"/>
  <c r="AT39" i="32"/>
  <c r="AU39" i="32"/>
  <c r="AV39" i="32"/>
  <c r="AW39" i="32"/>
  <c r="AX39" i="32"/>
  <c r="AY39" i="32"/>
  <c r="AZ39" i="32"/>
  <c r="BA39" i="32"/>
  <c r="BB39" i="32"/>
  <c r="BC39" i="32"/>
  <c r="BD39" i="32"/>
  <c r="BE39" i="32"/>
  <c r="BF39" i="32"/>
  <c r="BG39" i="32"/>
  <c r="BH39" i="32"/>
  <c r="BI39" i="32"/>
  <c r="BJ39" i="32"/>
  <c r="D40" i="32"/>
  <c r="E40" i="32"/>
  <c r="F40" i="32"/>
  <c r="G40" i="32"/>
  <c r="H40" i="32"/>
  <c r="I40" i="32"/>
  <c r="J40" i="32"/>
  <c r="K40" i="32"/>
  <c r="L40" i="32"/>
  <c r="M40" i="32"/>
  <c r="N40" i="32"/>
  <c r="O40" i="32"/>
  <c r="P40" i="32"/>
  <c r="Q40" i="32"/>
  <c r="R40" i="32"/>
  <c r="S40" i="32"/>
  <c r="T40" i="32"/>
  <c r="U40" i="32"/>
  <c r="V40" i="32"/>
  <c r="W40" i="32"/>
  <c r="X40" i="32"/>
  <c r="Y40" i="32"/>
  <c r="Z40" i="32"/>
  <c r="AA40" i="32"/>
  <c r="AB40" i="32"/>
  <c r="AC40" i="32"/>
  <c r="AD40" i="32"/>
  <c r="AE40" i="32"/>
  <c r="AF40" i="32"/>
  <c r="AG40" i="32"/>
  <c r="AH40" i="32"/>
  <c r="AI40" i="32"/>
  <c r="AJ40" i="32"/>
  <c r="AK40" i="32"/>
  <c r="AL40" i="32"/>
  <c r="AM40" i="32"/>
  <c r="AN40" i="32"/>
  <c r="AO40" i="32"/>
  <c r="AP40" i="32"/>
  <c r="AQ40" i="32"/>
  <c r="AR40" i="32"/>
  <c r="AS40" i="32"/>
  <c r="AT40" i="32"/>
  <c r="AU40" i="32"/>
  <c r="AV40" i="32"/>
  <c r="AW40" i="32"/>
  <c r="AX40" i="32"/>
  <c r="AY40" i="32"/>
  <c r="AZ40" i="32"/>
  <c r="BA40" i="32"/>
  <c r="BB40" i="32"/>
  <c r="BC40" i="32"/>
  <c r="BD40" i="32"/>
  <c r="BE40" i="32"/>
  <c r="BF40" i="32"/>
  <c r="BG40" i="32"/>
  <c r="BH40" i="32"/>
  <c r="BI40" i="32"/>
  <c r="BJ40" i="32"/>
  <c r="D41" i="32"/>
  <c r="E41" i="32"/>
  <c r="F41" i="32"/>
  <c r="G41" i="32"/>
  <c r="H41" i="32"/>
  <c r="I41" i="32"/>
  <c r="J41" i="32"/>
  <c r="K41" i="32"/>
  <c r="L41" i="32"/>
  <c r="M41" i="32"/>
  <c r="N41" i="32"/>
  <c r="O41" i="32"/>
  <c r="P41" i="32"/>
  <c r="Q41" i="32"/>
  <c r="R41" i="32"/>
  <c r="S41" i="32"/>
  <c r="T41" i="32"/>
  <c r="U41" i="32"/>
  <c r="V41" i="32"/>
  <c r="W41" i="32"/>
  <c r="X41" i="32"/>
  <c r="Y41" i="32"/>
  <c r="Z41" i="32"/>
  <c r="AA41" i="32"/>
  <c r="AB41" i="32"/>
  <c r="AC41" i="32"/>
  <c r="AD41" i="32"/>
  <c r="AE41" i="32"/>
  <c r="AF41" i="32"/>
  <c r="AG41" i="32"/>
  <c r="AH41" i="32"/>
  <c r="AI41" i="32"/>
  <c r="AJ41" i="32"/>
  <c r="AK41" i="32"/>
  <c r="AL41" i="32"/>
  <c r="AM41" i="32"/>
  <c r="AN41" i="32"/>
  <c r="AO41" i="32"/>
  <c r="AP41" i="32"/>
  <c r="AQ41" i="32"/>
  <c r="AR41" i="32"/>
  <c r="AS41" i="32"/>
  <c r="AT41" i="32"/>
  <c r="AU41" i="32"/>
  <c r="AV41" i="32"/>
  <c r="AW41" i="32"/>
  <c r="AX41" i="32"/>
  <c r="AY41" i="32"/>
  <c r="AZ41" i="32"/>
  <c r="BA41" i="32"/>
  <c r="BB41" i="32"/>
  <c r="BC41" i="32"/>
  <c r="BD41" i="32"/>
  <c r="BE41" i="32"/>
  <c r="BF41" i="32"/>
  <c r="BG41" i="32"/>
  <c r="BH41" i="32"/>
  <c r="BI41" i="32"/>
  <c r="BJ41" i="32"/>
  <c r="D42" i="32"/>
  <c r="E42" i="32"/>
  <c r="F42" i="32"/>
  <c r="G42" i="32"/>
  <c r="H42" i="32"/>
  <c r="I42" i="32"/>
  <c r="J42" i="32"/>
  <c r="K42" i="32"/>
  <c r="L42" i="32"/>
  <c r="M42" i="32"/>
  <c r="N42" i="32"/>
  <c r="O42" i="32"/>
  <c r="P42" i="32"/>
  <c r="Q42" i="32"/>
  <c r="R42" i="32"/>
  <c r="S42" i="32"/>
  <c r="T42" i="32"/>
  <c r="U42" i="32"/>
  <c r="V42" i="32"/>
  <c r="W42" i="32"/>
  <c r="X42" i="32"/>
  <c r="Y42" i="32"/>
  <c r="Z42" i="32"/>
  <c r="AA42" i="32"/>
  <c r="AB42" i="32"/>
  <c r="AC42" i="32"/>
  <c r="AD42" i="32"/>
  <c r="AE42" i="32"/>
  <c r="AF42" i="32"/>
  <c r="AG42" i="32"/>
  <c r="AH42" i="32"/>
  <c r="AI42" i="32"/>
  <c r="AJ42" i="32"/>
  <c r="AK42" i="32"/>
  <c r="AL42" i="32"/>
  <c r="AM42" i="32"/>
  <c r="AN42" i="32"/>
  <c r="AO42" i="32"/>
  <c r="AP42" i="32"/>
  <c r="AQ42" i="32"/>
  <c r="AR42" i="32"/>
  <c r="AS42" i="32"/>
  <c r="AT42" i="32"/>
  <c r="AU42" i="32"/>
  <c r="AV42" i="32"/>
  <c r="AW42" i="32"/>
  <c r="AX42" i="32"/>
  <c r="AY42" i="32"/>
  <c r="AZ42" i="32"/>
  <c r="BA42" i="32"/>
  <c r="BB42" i="32"/>
  <c r="BC42" i="32"/>
  <c r="BD42" i="32"/>
  <c r="BE42" i="32"/>
  <c r="BF42" i="32"/>
  <c r="BG42" i="32"/>
  <c r="BH42" i="32"/>
  <c r="BI42" i="32"/>
  <c r="BJ42" i="32"/>
  <c r="D43" i="32"/>
  <c r="E43" i="32"/>
  <c r="F43" i="32"/>
  <c r="G43" i="32"/>
  <c r="H43" i="32"/>
  <c r="I43" i="32"/>
  <c r="J43" i="32"/>
  <c r="K43" i="32"/>
  <c r="L43" i="32"/>
  <c r="M43" i="32"/>
  <c r="N43" i="32"/>
  <c r="O43" i="32"/>
  <c r="P43" i="32"/>
  <c r="Q43" i="32"/>
  <c r="R43" i="32"/>
  <c r="S43" i="32"/>
  <c r="T43" i="32"/>
  <c r="U43" i="32"/>
  <c r="V43" i="32"/>
  <c r="W43" i="32"/>
  <c r="X43" i="32"/>
  <c r="Y43" i="32"/>
  <c r="Z43" i="32"/>
  <c r="AA43" i="32"/>
  <c r="AB43" i="32"/>
  <c r="AC43" i="32"/>
  <c r="AD43" i="32"/>
  <c r="AE43" i="32"/>
  <c r="AF43" i="32"/>
  <c r="AG43" i="32"/>
  <c r="AH43" i="32"/>
  <c r="AI43" i="32"/>
  <c r="AJ43" i="32"/>
  <c r="AK43" i="32"/>
  <c r="AL43" i="32"/>
  <c r="AM43" i="32"/>
  <c r="AN43" i="32"/>
  <c r="AO43" i="32"/>
  <c r="AP43" i="32"/>
  <c r="AQ43" i="32"/>
  <c r="AR43" i="32"/>
  <c r="AS43" i="32"/>
  <c r="AT43" i="32"/>
  <c r="AU43" i="32"/>
  <c r="AV43" i="32"/>
  <c r="AW43" i="32"/>
  <c r="AX43" i="32"/>
  <c r="AY43" i="32"/>
  <c r="AZ43" i="32"/>
  <c r="BA43" i="32"/>
  <c r="BB43" i="32"/>
  <c r="BC43" i="32"/>
  <c r="BD43" i="32"/>
  <c r="BE43" i="32"/>
  <c r="BF43" i="32"/>
  <c r="BG43" i="32"/>
  <c r="BH43" i="32"/>
  <c r="BI43" i="32"/>
  <c r="BJ43" i="32"/>
  <c r="D44" i="32"/>
  <c r="E44" i="32"/>
  <c r="F44" i="32"/>
  <c r="G44" i="32"/>
  <c r="H44" i="32"/>
  <c r="I44" i="32"/>
  <c r="J44" i="32"/>
  <c r="K44" i="32"/>
  <c r="L44" i="32"/>
  <c r="M44" i="32"/>
  <c r="N44" i="32"/>
  <c r="O44" i="32"/>
  <c r="P44" i="32"/>
  <c r="Q44" i="32"/>
  <c r="R44" i="32"/>
  <c r="S44" i="32"/>
  <c r="T44" i="32"/>
  <c r="U44" i="32"/>
  <c r="V44" i="32"/>
  <c r="W44" i="32"/>
  <c r="X44" i="32"/>
  <c r="Y44" i="32"/>
  <c r="Z44" i="32"/>
  <c r="AA44" i="32"/>
  <c r="AB44" i="32"/>
  <c r="AC44" i="32"/>
  <c r="AD44" i="32"/>
  <c r="AE44" i="32"/>
  <c r="AF44" i="32"/>
  <c r="AG44" i="32"/>
  <c r="AH44" i="32"/>
  <c r="AI44" i="32"/>
  <c r="AJ44" i="32"/>
  <c r="AK44" i="32"/>
  <c r="AL44" i="32"/>
  <c r="AM44" i="32"/>
  <c r="AN44" i="32"/>
  <c r="AO44" i="32"/>
  <c r="AP44" i="32"/>
  <c r="AQ44" i="32"/>
  <c r="AR44" i="32"/>
  <c r="AS44" i="32"/>
  <c r="AT44" i="32"/>
  <c r="AU44" i="32"/>
  <c r="AV44" i="32"/>
  <c r="AW44" i="32"/>
  <c r="AX44" i="32"/>
  <c r="AY44" i="32"/>
  <c r="AZ44" i="32"/>
  <c r="BA44" i="32"/>
  <c r="BB44" i="32"/>
  <c r="BC44" i="32"/>
  <c r="BD44" i="32"/>
  <c r="BE44" i="32"/>
  <c r="BF44" i="32"/>
  <c r="BG44" i="32"/>
  <c r="BH44" i="32"/>
  <c r="BI44" i="32"/>
  <c r="BJ44" i="32"/>
  <c r="D45" i="32"/>
  <c r="E45" i="32"/>
  <c r="F45" i="32"/>
  <c r="G45" i="32"/>
  <c r="H45" i="32"/>
  <c r="I45" i="32"/>
  <c r="J45" i="32"/>
  <c r="K45" i="32"/>
  <c r="L45" i="32"/>
  <c r="M45" i="32"/>
  <c r="N45" i="32"/>
  <c r="O45" i="32"/>
  <c r="P45" i="32"/>
  <c r="Q45" i="32"/>
  <c r="R45" i="32"/>
  <c r="S45" i="32"/>
  <c r="T45" i="32"/>
  <c r="U45" i="32"/>
  <c r="V45" i="32"/>
  <c r="W45" i="32"/>
  <c r="X45" i="32"/>
  <c r="Y45" i="32"/>
  <c r="Z45" i="32"/>
  <c r="AA45" i="32"/>
  <c r="AB45" i="32"/>
  <c r="AC45" i="32"/>
  <c r="AD45" i="32"/>
  <c r="AE45" i="32"/>
  <c r="AF45" i="32"/>
  <c r="AG45" i="32"/>
  <c r="AH45" i="32"/>
  <c r="AI45" i="32"/>
  <c r="AJ45" i="32"/>
  <c r="AK45" i="32"/>
  <c r="AL45" i="32"/>
  <c r="AM45" i="32"/>
  <c r="AN45" i="32"/>
  <c r="AO45" i="32"/>
  <c r="AP45" i="32"/>
  <c r="AQ45" i="32"/>
  <c r="AR45" i="32"/>
  <c r="AS45" i="32"/>
  <c r="AT45" i="32"/>
  <c r="AU45" i="32"/>
  <c r="AV45" i="32"/>
  <c r="AW45" i="32"/>
  <c r="AX45" i="32"/>
  <c r="AY45" i="32"/>
  <c r="AZ45" i="32"/>
  <c r="BA45" i="32"/>
  <c r="BB45" i="32"/>
  <c r="BC45" i="32"/>
  <c r="BD45" i="32"/>
  <c r="BE45" i="32"/>
  <c r="BF45" i="32"/>
  <c r="BG45" i="32"/>
  <c r="BH45" i="32"/>
  <c r="BI45" i="32"/>
  <c r="BJ45" i="32"/>
  <c r="D46" i="32"/>
  <c r="E46" i="32"/>
  <c r="F46" i="32"/>
  <c r="G46" i="32"/>
  <c r="H46" i="32"/>
  <c r="I46" i="32"/>
  <c r="J46" i="32"/>
  <c r="K46" i="32"/>
  <c r="L46" i="32"/>
  <c r="M46" i="32"/>
  <c r="N46" i="32"/>
  <c r="O46" i="32"/>
  <c r="P46" i="32"/>
  <c r="Q46" i="32"/>
  <c r="R46" i="32"/>
  <c r="S46" i="32"/>
  <c r="T46" i="32"/>
  <c r="U46" i="32"/>
  <c r="V46" i="32"/>
  <c r="W46" i="32"/>
  <c r="X46" i="32"/>
  <c r="Y46" i="32"/>
  <c r="Z46" i="32"/>
  <c r="AA46" i="32"/>
  <c r="AB46" i="32"/>
  <c r="AC46" i="32"/>
  <c r="AD46" i="32"/>
  <c r="AE46" i="32"/>
  <c r="AF46" i="32"/>
  <c r="AG46" i="32"/>
  <c r="AH46" i="32"/>
  <c r="AI46" i="32"/>
  <c r="AJ46" i="32"/>
  <c r="AK46" i="32"/>
  <c r="AL46" i="32"/>
  <c r="AM46" i="32"/>
  <c r="AN46" i="32"/>
  <c r="AO46" i="32"/>
  <c r="AP46" i="32"/>
  <c r="AQ46" i="32"/>
  <c r="AR46" i="32"/>
  <c r="AS46" i="32"/>
  <c r="AT46" i="32"/>
  <c r="AU46" i="32"/>
  <c r="AV46" i="32"/>
  <c r="AW46" i="32"/>
  <c r="AX46" i="32"/>
  <c r="AY46" i="32"/>
  <c r="AZ46" i="32"/>
  <c r="BA46" i="32"/>
  <c r="BB46" i="32"/>
  <c r="BC46" i="32"/>
  <c r="BD46" i="32"/>
  <c r="BE46" i="32"/>
  <c r="BF46" i="32"/>
  <c r="BG46" i="32"/>
  <c r="BH46" i="32"/>
  <c r="BI46" i="32"/>
  <c r="BJ46" i="32"/>
  <c r="D47" i="32"/>
  <c r="E47" i="32"/>
  <c r="F47" i="32"/>
  <c r="G47" i="32"/>
  <c r="H47" i="32"/>
  <c r="I47" i="32"/>
  <c r="J47" i="32"/>
  <c r="K47" i="32"/>
  <c r="L47" i="32"/>
  <c r="M47" i="32"/>
  <c r="N47" i="32"/>
  <c r="O47" i="32"/>
  <c r="P47" i="32"/>
  <c r="Q47" i="32"/>
  <c r="R47" i="32"/>
  <c r="S47" i="32"/>
  <c r="T47" i="32"/>
  <c r="U47" i="32"/>
  <c r="V47" i="32"/>
  <c r="W47" i="32"/>
  <c r="X47" i="32"/>
  <c r="Y47" i="32"/>
  <c r="Z47" i="32"/>
  <c r="AA47" i="32"/>
  <c r="AB47" i="32"/>
  <c r="AC47" i="32"/>
  <c r="AD47" i="32"/>
  <c r="AE47" i="32"/>
  <c r="AF47" i="32"/>
  <c r="AG47" i="32"/>
  <c r="AH47" i="32"/>
  <c r="AI47" i="32"/>
  <c r="AJ47" i="32"/>
  <c r="AK47" i="32"/>
  <c r="AL47" i="32"/>
  <c r="AM47" i="32"/>
  <c r="AN47" i="32"/>
  <c r="AO47" i="32"/>
  <c r="AP47" i="32"/>
  <c r="AQ47" i="32"/>
  <c r="AR47" i="32"/>
  <c r="AS47" i="32"/>
  <c r="AT47" i="32"/>
  <c r="AU47" i="32"/>
  <c r="AV47" i="32"/>
  <c r="AW47" i="32"/>
  <c r="AX47" i="32"/>
  <c r="AY47" i="32"/>
  <c r="AZ47" i="32"/>
  <c r="BA47" i="32"/>
  <c r="BB47" i="32"/>
  <c r="BC47" i="32"/>
  <c r="BD47" i="32"/>
  <c r="BE47" i="32"/>
  <c r="BF47" i="32"/>
  <c r="BG47" i="32"/>
  <c r="BH47" i="32"/>
  <c r="BI47" i="32"/>
  <c r="BJ47" i="32"/>
  <c r="D48" i="32"/>
  <c r="E48" i="32"/>
  <c r="F48" i="32"/>
  <c r="G48" i="32"/>
  <c r="H48" i="32"/>
  <c r="I48" i="32"/>
  <c r="J48" i="32"/>
  <c r="K48" i="32"/>
  <c r="L48" i="32"/>
  <c r="M48" i="32"/>
  <c r="N48" i="32"/>
  <c r="O48" i="32"/>
  <c r="P48" i="32"/>
  <c r="Q48" i="32"/>
  <c r="R48" i="32"/>
  <c r="S48" i="32"/>
  <c r="T48" i="32"/>
  <c r="U48" i="32"/>
  <c r="V48" i="32"/>
  <c r="W48" i="32"/>
  <c r="X48" i="32"/>
  <c r="Y48" i="32"/>
  <c r="Z48" i="32"/>
  <c r="AA48" i="32"/>
  <c r="AB48" i="32"/>
  <c r="AC48" i="32"/>
  <c r="AD48" i="32"/>
  <c r="AE48" i="32"/>
  <c r="AF48" i="32"/>
  <c r="AG48" i="32"/>
  <c r="AH48" i="32"/>
  <c r="AI48" i="32"/>
  <c r="AJ48" i="32"/>
  <c r="AK48" i="32"/>
  <c r="AL48" i="32"/>
  <c r="AM48" i="32"/>
  <c r="AN48" i="32"/>
  <c r="AO48" i="32"/>
  <c r="AP48" i="32"/>
  <c r="AQ48" i="32"/>
  <c r="AR48" i="32"/>
  <c r="AS48" i="32"/>
  <c r="AT48" i="32"/>
  <c r="AU48" i="32"/>
  <c r="AV48" i="32"/>
  <c r="AW48" i="32"/>
  <c r="AX48" i="32"/>
  <c r="AY48" i="32"/>
  <c r="AZ48" i="32"/>
  <c r="BA48" i="32"/>
  <c r="BB48" i="32"/>
  <c r="BC48" i="32"/>
  <c r="BD48" i="32"/>
  <c r="BE48" i="32"/>
  <c r="BF48" i="32"/>
  <c r="BG48" i="32"/>
  <c r="BH48" i="32"/>
  <c r="BI48" i="32"/>
  <c r="BJ48" i="32"/>
  <c r="D49" i="32"/>
  <c r="E49" i="32"/>
  <c r="F49" i="32"/>
  <c r="G49" i="32"/>
  <c r="H49" i="32"/>
  <c r="I49" i="32"/>
  <c r="J49" i="32"/>
  <c r="K49" i="32"/>
  <c r="L49" i="32"/>
  <c r="M49" i="32"/>
  <c r="N49" i="32"/>
  <c r="O49" i="32"/>
  <c r="P49" i="32"/>
  <c r="Q49" i="32"/>
  <c r="R49" i="32"/>
  <c r="S49" i="32"/>
  <c r="T49" i="32"/>
  <c r="U49" i="32"/>
  <c r="V49" i="32"/>
  <c r="W49" i="32"/>
  <c r="X49" i="32"/>
  <c r="Y49" i="32"/>
  <c r="Z49" i="32"/>
  <c r="AA49" i="32"/>
  <c r="AB49" i="32"/>
  <c r="AC49" i="32"/>
  <c r="AD49" i="32"/>
  <c r="AE49" i="32"/>
  <c r="AF49" i="32"/>
  <c r="AG49" i="32"/>
  <c r="AH49" i="32"/>
  <c r="AI49" i="32"/>
  <c r="AJ49" i="32"/>
  <c r="AK49" i="32"/>
  <c r="AL49" i="32"/>
  <c r="AM49" i="32"/>
  <c r="AN49" i="32"/>
  <c r="AO49" i="32"/>
  <c r="AP49" i="32"/>
  <c r="AQ49" i="32"/>
  <c r="AR49" i="32"/>
  <c r="AS49" i="32"/>
  <c r="AT49" i="32"/>
  <c r="AU49" i="32"/>
  <c r="AV49" i="32"/>
  <c r="AW49" i="32"/>
  <c r="AX49" i="32"/>
  <c r="AY49" i="32"/>
  <c r="AZ49" i="32"/>
  <c r="BA49" i="32"/>
  <c r="BB49" i="32"/>
  <c r="BC49" i="32"/>
  <c r="BD49" i="32"/>
  <c r="BE49" i="32"/>
  <c r="BF49" i="32"/>
  <c r="BG49" i="32"/>
  <c r="BH49" i="32"/>
  <c r="BI49" i="32"/>
  <c r="BJ49" i="32"/>
  <c r="D50" i="32"/>
  <c r="E50" i="32"/>
  <c r="F50" i="32"/>
  <c r="G50" i="32"/>
  <c r="H50" i="32"/>
  <c r="I50" i="32"/>
  <c r="J50" i="32"/>
  <c r="K50" i="32"/>
  <c r="L50" i="32"/>
  <c r="M50" i="32"/>
  <c r="N50" i="32"/>
  <c r="O50" i="32"/>
  <c r="P50" i="32"/>
  <c r="Q50" i="32"/>
  <c r="R50" i="32"/>
  <c r="S50" i="32"/>
  <c r="T50" i="32"/>
  <c r="U50" i="32"/>
  <c r="V50" i="32"/>
  <c r="W50" i="32"/>
  <c r="X50" i="32"/>
  <c r="Y50" i="32"/>
  <c r="Z50" i="32"/>
  <c r="AA50" i="32"/>
  <c r="AB50" i="32"/>
  <c r="AC50" i="32"/>
  <c r="AD50" i="32"/>
  <c r="AE50" i="32"/>
  <c r="AF50" i="32"/>
  <c r="AG50" i="32"/>
  <c r="AH50" i="32"/>
  <c r="AI50" i="32"/>
  <c r="AJ50" i="32"/>
  <c r="AK50" i="32"/>
  <c r="AL50" i="32"/>
  <c r="AM50" i="32"/>
  <c r="AN50" i="32"/>
  <c r="AO50" i="32"/>
  <c r="AP50" i="32"/>
  <c r="AQ50" i="32"/>
  <c r="AR50" i="32"/>
  <c r="AS50" i="32"/>
  <c r="AT50" i="32"/>
  <c r="AU50" i="32"/>
  <c r="AV50" i="32"/>
  <c r="AW50" i="32"/>
  <c r="AX50" i="32"/>
  <c r="AY50" i="32"/>
  <c r="AZ50" i="32"/>
  <c r="BA50" i="32"/>
  <c r="BB50" i="32"/>
  <c r="BC50" i="32"/>
  <c r="BD50" i="32"/>
  <c r="BE50" i="32"/>
  <c r="BF50" i="32"/>
  <c r="BG50" i="32"/>
  <c r="BH50" i="32"/>
  <c r="BI50" i="32"/>
  <c r="BJ50" i="32"/>
  <c r="D51" i="32"/>
  <c r="E51" i="32"/>
  <c r="F51" i="32"/>
  <c r="G51" i="32"/>
  <c r="H51" i="32"/>
  <c r="I51" i="32"/>
  <c r="J51" i="32"/>
  <c r="K51" i="32"/>
  <c r="L51" i="32"/>
  <c r="M51" i="32"/>
  <c r="N51" i="32"/>
  <c r="O51" i="32"/>
  <c r="P51" i="32"/>
  <c r="Q51" i="32"/>
  <c r="R51" i="32"/>
  <c r="S51" i="32"/>
  <c r="T51" i="32"/>
  <c r="U51" i="32"/>
  <c r="V51" i="32"/>
  <c r="W51" i="32"/>
  <c r="X51" i="32"/>
  <c r="Y51" i="32"/>
  <c r="Z51" i="32"/>
  <c r="AA51" i="32"/>
  <c r="AB51" i="32"/>
  <c r="AC51" i="32"/>
  <c r="AD51" i="32"/>
  <c r="AE51" i="32"/>
  <c r="AF51" i="32"/>
  <c r="AG51" i="32"/>
  <c r="AH51" i="32"/>
  <c r="AI51" i="32"/>
  <c r="AJ51" i="32"/>
  <c r="AK51" i="32"/>
  <c r="AL51" i="32"/>
  <c r="AM51" i="32"/>
  <c r="AN51" i="32"/>
  <c r="AO51" i="32"/>
  <c r="AP51" i="32"/>
  <c r="AQ51" i="32"/>
  <c r="AR51" i="32"/>
  <c r="AS51" i="32"/>
  <c r="AT51" i="32"/>
  <c r="AU51" i="32"/>
  <c r="AV51" i="32"/>
  <c r="AW51" i="32"/>
  <c r="AX51" i="32"/>
  <c r="AY51" i="32"/>
  <c r="AZ51" i="32"/>
  <c r="BA51" i="32"/>
  <c r="BB51" i="32"/>
  <c r="BC51" i="32"/>
  <c r="BD51" i="32"/>
  <c r="BE51" i="32"/>
  <c r="BF51" i="32"/>
  <c r="BG51" i="32"/>
  <c r="BH51" i="32"/>
  <c r="BI51" i="32"/>
  <c r="BJ51" i="32"/>
  <c r="D52" i="32"/>
  <c r="E52" i="32"/>
  <c r="F52" i="32"/>
  <c r="G52" i="32"/>
  <c r="H52" i="32"/>
  <c r="I52" i="32"/>
  <c r="J52" i="32"/>
  <c r="K52" i="32"/>
  <c r="L52" i="32"/>
  <c r="M52" i="32"/>
  <c r="N52" i="32"/>
  <c r="O52" i="32"/>
  <c r="P52" i="32"/>
  <c r="Q52" i="32"/>
  <c r="R52" i="32"/>
  <c r="S52" i="32"/>
  <c r="T52" i="32"/>
  <c r="U52" i="32"/>
  <c r="V52" i="32"/>
  <c r="W52" i="32"/>
  <c r="X52" i="32"/>
  <c r="Y52" i="32"/>
  <c r="Z52" i="32"/>
  <c r="AA52" i="32"/>
  <c r="AB52" i="32"/>
  <c r="AC52" i="32"/>
  <c r="AD52" i="32"/>
  <c r="AE52" i="32"/>
  <c r="AF52" i="32"/>
  <c r="AG52" i="32"/>
  <c r="AH52" i="32"/>
  <c r="AI52" i="32"/>
  <c r="AJ52" i="32"/>
  <c r="AK52" i="32"/>
  <c r="AL52" i="32"/>
  <c r="AM52" i="32"/>
  <c r="AN52" i="32"/>
  <c r="AO52" i="32"/>
  <c r="AP52" i="32"/>
  <c r="AQ52" i="32"/>
  <c r="AR52" i="32"/>
  <c r="AS52" i="32"/>
  <c r="AT52" i="32"/>
  <c r="AU52" i="32"/>
  <c r="AV52" i="32"/>
  <c r="AW52" i="32"/>
  <c r="AX52" i="32"/>
  <c r="AY52" i="32"/>
  <c r="AZ52" i="32"/>
  <c r="BA52" i="32"/>
  <c r="BB52" i="32"/>
  <c r="BC52" i="32"/>
  <c r="BD52" i="32"/>
  <c r="BE52" i="32"/>
  <c r="BF52" i="32"/>
  <c r="BG52" i="32"/>
  <c r="BH52" i="32"/>
  <c r="BI52" i="32"/>
  <c r="BJ52" i="32"/>
  <c r="D53" i="32"/>
  <c r="E53" i="32"/>
  <c r="F53" i="32"/>
  <c r="G53" i="32"/>
  <c r="H53" i="32"/>
  <c r="I53" i="32"/>
  <c r="J53" i="32"/>
  <c r="K53" i="32"/>
  <c r="L53" i="32"/>
  <c r="M53" i="32"/>
  <c r="N53" i="32"/>
  <c r="O53" i="32"/>
  <c r="P53" i="32"/>
  <c r="Q53" i="32"/>
  <c r="R53" i="32"/>
  <c r="S53" i="32"/>
  <c r="T53" i="32"/>
  <c r="U53" i="32"/>
  <c r="V53" i="32"/>
  <c r="W53" i="32"/>
  <c r="X53" i="32"/>
  <c r="Y53" i="32"/>
  <c r="Z53" i="32"/>
  <c r="AA53" i="32"/>
  <c r="AB53" i="32"/>
  <c r="AC53" i="32"/>
  <c r="AD53" i="32"/>
  <c r="AE53" i="32"/>
  <c r="AF53" i="32"/>
  <c r="AG53" i="32"/>
  <c r="AH53" i="32"/>
  <c r="AI53" i="32"/>
  <c r="AJ53" i="32"/>
  <c r="AK53" i="32"/>
  <c r="AL53" i="32"/>
  <c r="AM53" i="32"/>
  <c r="AN53" i="32"/>
  <c r="AO53" i="32"/>
  <c r="AP53" i="32"/>
  <c r="AQ53" i="32"/>
  <c r="AR53" i="32"/>
  <c r="AS53" i="32"/>
  <c r="AT53" i="32"/>
  <c r="AU53" i="32"/>
  <c r="AV53" i="32"/>
  <c r="AW53" i="32"/>
  <c r="AX53" i="32"/>
  <c r="AY53" i="32"/>
  <c r="AZ53" i="32"/>
  <c r="BA53" i="32"/>
  <c r="BB53" i="32"/>
  <c r="BC53" i="32"/>
  <c r="BD53" i="32"/>
  <c r="BE53" i="32"/>
  <c r="BF53" i="32"/>
  <c r="BG53" i="32"/>
  <c r="BH53" i="32"/>
  <c r="BI53" i="32"/>
  <c r="BJ53" i="32"/>
  <c r="D54" i="32"/>
  <c r="E54" i="32"/>
  <c r="F54" i="32"/>
  <c r="G54" i="32"/>
  <c r="H54" i="32"/>
  <c r="I54" i="32"/>
  <c r="J54" i="32"/>
  <c r="K54" i="32"/>
  <c r="L54" i="32"/>
  <c r="M54" i="32"/>
  <c r="N54" i="32"/>
  <c r="O54" i="32"/>
  <c r="P54" i="32"/>
  <c r="Q54" i="32"/>
  <c r="R54" i="32"/>
  <c r="S54" i="32"/>
  <c r="T54" i="32"/>
  <c r="U54" i="32"/>
  <c r="V54" i="32"/>
  <c r="W54" i="32"/>
  <c r="X54" i="32"/>
  <c r="Y54" i="32"/>
  <c r="Z54" i="32"/>
  <c r="AA54" i="32"/>
  <c r="AB54" i="32"/>
  <c r="AC54" i="32"/>
  <c r="AD54" i="32"/>
  <c r="AE54" i="32"/>
  <c r="AF54" i="32"/>
  <c r="AG54" i="32"/>
  <c r="AH54" i="32"/>
  <c r="AI54" i="32"/>
  <c r="AJ54" i="32"/>
  <c r="AK54" i="32"/>
  <c r="AL54" i="32"/>
  <c r="AM54" i="32"/>
  <c r="AN54" i="32"/>
  <c r="AO54" i="32"/>
  <c r="AP54" i="32"/>
  <c r="AQ54" i="32"/>
  <c r="AR54" i="32"/>
  <c r="AS54" i="32"/>
  <c r="AT54" i="32"/>
  <c r="AU54" i="32"/>
  <c r="AV54" i="32"/>
  <c r="AW54" i="32"/>
  <c r="AX54" i="32"/>
  <c r="AY54" i="32"/>
  <c r="AZ54" i="32"/>
  <c r="BA54" i="32"/>
  <c r="BB54" i="32"/>
  <c r="BC54" i="32"/>
  <c r="BD54" i="32"/>
  <c r="BE54" i="32"/>
  <c r="BF54" i="32"/>
  <c r="BG54" i="32"/>
  <c r="BH54" i="32"/>
  <c r="BI54" i="32"/>
  <c r="BJ54" i="32"/>
  <c r="D55" i="32"/>
  <c r="E55" i="32"/>
  <c r="F55" i="32"/>
  <c r="G55" i="32"/>
  <c r="H55" i="32"/>
  <c r="I55" i="32"/>
  <c r="J55" i="32"/>
  <c r="K55" i="32"/>
  <c r="L55" i="32"/>
  <c r="M55" i="32"/>
  <c r="N55" i="32"/>
  <c r="O55" i="32"/>
  <c r="P55" i="32"/>
  <c r="Q55" i="32"/>
  <c r="R55" i="32"/>
  <c r="S55" i="32"/>
  <c r="T55" i="32"/>
  <c r="U55" i="32"/>
  <c r="V55" i="32"/>
  <c r="W55" i="32"/>
  <c r="X55" i="32"/>
  <c r="Y55" i="32"/>
  <c r="Z55" i="32"/>
  <c r="AA55" i="32"/>
  <c r="AB55" i="32"/>
  <c r="AC55" i="32"/>
  <c r="AD55" i="32"/>
  <c r="AE55" i="32"/>
  <c r="AF55" i="32"/>
  <c r="AG55" i="32"/>
  <c r="AH55" i="32"/>
  <c r="AI55" i="32"/>
  <c r="AJ55" i="32"/>
  <c r="AK55" i="32"/>
  <c r="AL55" i="32"/>
  <c r="AM55" i="32"/>
  <c r="AN55" i="32"/>
  <c r="AO55" i="32"/>
  <c r="AP55" i="32"/>
  <c r="AQ55" i="32"/>
  <c r="AR55" i="32"/>
  <c r="AS55" i="32"/>
  <c r="AT55" i="32"/>
  <c r="AU55" i="32"/>
  <c r="AV55" i="32"/>
  <c r="AW55" i="32"/>
  <c r="AX55" i="32"/>
  <c r="AY55" i="32"/>
  <c r="AZ55" i="32"/>
  <c r="BA55" i="32"/>
  <c r="BB55" i="32"/>
  <c r="BC55" i="32"/>
  <c r="BD55" i="32"/>
  <c r="BE55" i="32"/>
  <c r="BF55" i="32"/>
  <c r="BG55" i="32"/>
  <c r="BH55" i="32"/>
  <c r="BI55" i="32"/>
  <c r="BJ55" i="32"/>
  <c r="D56" i="32"/>
  <c r="E56" i="32"/>
  <c r="F56" i="32"/>
  <c r="G56" i="32"/>
  <c r="H56" i="32"/>
  <c r="I56" i="32"/>
  <c r="J56" i="32"/>
  <c r="K56" i="32"/>
  <c r="L56" i="32"/>
  <c r="M56" i="32"/>
  <c r="N56" i="32"/>
  <c r="O56" i="32"/>
  <c r="P56" i="32"/>
  <c r="Q56" i="32"/>
  <c r="R56" i="32"/>
  <c r="S56" i="32"/>
  <c r="T56" i="32"/>
  <c r="U56" i="32"/>
  <c r="V56" i="32"/>
  <c r="W56" i="32"/>
  <c r="X56" i="32"/>
  <c r="Y56" i="32"/>
  <c r="Z56" i="32"/>
  <c r="AA56" i="32"/>
  <c r="AB56" i="32"/>
  <c r="AC56" i="32"/>
  <c r="AD56" i="32"/>
  <c r="AE56" i="32"/>
  <c r="AF56" i="32"/>
  <c r="AG56" i="32"/>
  <c r="AH56" i="32"/>
  <c r="AI56" i="32"/>
  <c r="AJ56" i="32"/>
  <c r="AK56" i="32"/>
  <c r="AL56" i="32"/>
  <c r="AM56" i="32"/>
  <c r="AN56" i="32"/>
  <c r="AO56" i="32"/>
  <c r="AP56" i="32"/>
  <c r="AQ56" i="32"/>
  <c r="AR56" i="32"/>
  <c r="AS56" i="32"/>
  <c r="AT56" i="32"/>
  <c r="AU56" i="32"/>
  <c r="AV56" i="32"/>
  <c r="AW56" i="32"/>
  <c r="AX56" i="32"/>
  <c r="AY56" i="32"/>
  <c r="AZ56" i="32"/>
  <c r="BA56" i="32"/>
  <c r="BB56" i="32"/>
  <c r="BC56" i="32"/>
  <c r="BD56" i="32"/>
  <c r="BE56" i="32"/>
  <c r="BF56" i="32"/>
  <c r="BG56" i="32"/>
  <c r="BH56" i="32"/>
  <c r="BI56" i="32"/>
  <c r="BJ56" i="32"/>
  <c r="D57" i="32"/>
  <c r="E57" i="32"/>
  <c r="F57" i="32"/>
  <c r="G57" i="32"/>
  <c r="H57" i="32"/>
  <c r="I57" i="32"/>
  <c r="J57" i="32"/>
  <c r="K57" i="32"/>
  <c r="L57" i="32"/>
  <c r="M57" i="32"/>
  <c r="N57" i="32"/>
  <c r="O57" i="32"/>
  <c r="P57" i="32"/>
  <c r="Q57" i="32"/>
  <c r="R57" i="32"/>
  <c r="S57" i="32"/>
  <c r="T57" i="32"/>
  <c r="U57" i="32"/>
  <c r="V57" i="32"/>
  <c r="W57" i="32"/>
  <c r="X57" i="32"/>
  <c r="Y57" i="32"/>
  <c r="Z57" i="32"/>
  <c r="AA57" i="32"/>
  <c r="AB57" i="32"/>
  <c r="AC57" i="32"/>
  <c r="AD57" i="32"/>
  <c r="AE57" i="32"/>
  <c r="AF57" i="32"/>
  <c r="AG57" i="32"/>
  <c r="AH57" i="32"/>
  <c r="AI57" i="32"/>
  <c r="AJ57" i="32"/>
  <c r="AK57" i="32"/>
  <c r="AL57" i="32"/>
  <c r="AM57" i="32"/>
  <c r="AN57" i="32"/>
  <c r="AO57" i="32"/>
  <c r="AP57" i="32"/>
  <c r="AQ57" i="32"/>
  <c r="AR57" i="32"/>
  <c r="AS57" i="32"/>
  <c r="AT57" i="32"/>
  <c r="AU57" i="32"/>
  <c r="AV57" i="32"/>
  <c r="AW57" i="32"/>
  <c r="AX57" i="32"/>
  <c r="AY57" i="32"/>
  <c r="AZ57" i="32"/>
  <c r="BA57" i="32"/>
  <c r="BB57" i="32"/>
  <c r="BC57" i="32"/>
  <c r="BD57" i="32"/>
  <c r="BE57" i="32"/>
  <c r="BF57" i="32"/>
  <c r="BG57" i="32"/>
  <c r="BH57" i="32"/>
  <c r="BI57" i="32"/>
  <c r="BJ57" i="32"/>
  <c r="D58" i="32"/>
  <c r="E58" i="32"/>
  <c r="F58" i="32"/>
  <c r="G58" i="32"/>
  <c r="H58" i="32"/>
  <c r="I58" i="32"/>
  <c r="J58" i="32"/>
  <c r="K58" i="32"/>
  <c r="L58" i="32"/>
  <c r="M58" i="32"/>
  <c r="N58" i="32"/>
  <c r="O58" i="32"/>
  <c r="P58" i="32"/>
  <c r="Q58" i="32"/>
  <c r="R58" i="32"/>
  <c r="S58" i="32"/>
  <c r="T58" i="32"/>
  <c r="U58" i="32"/>
  <c r="V58" i="32"/>
  <c r="W58" i="32"/>
  <c r="X58" i="32"/>
  <c r="Y58" i="32"/>
  <c r="Z58" i="32"/>
  <c r="AA58" i="32"/>
  <c r="AB58" i="32"/>
  <c r="AC58" i="32"/>
  <c r="AD58" i="32"/>
  <c r="AE58" i="32"/>
  <c r="AF58" i="32"/>
  <c r="AG58" i="32"/>
  <c r="AH58" i="32"/>
  <c r="AI58" i="32"/>
  <c r="AJ58" i="32"/>
  <c r="AK58" i="32"/>
  <c r="AL58" i="32"/>
  <c r="AM58" i="32"/>
  <c r="AN58" i="32"/>
  <c r="AO58" i="32"/>
  <c r="AP58" i="32"/>
  <c r="AQ58" i="32"/>
  <c r="AR58" i="32"/>
  <c r="AS58" i="32"/>
  <c r="AT58" i="32"/>
  <c r="AU58" i="32"/>
  <c r="AV58" i="32"/>
  <c r="AW58" i="32"/>
  <c r="AX58" i="32"/>
  <c r="AY58" i="32"/>
  <c r="AZ58" i="32"/>
  <c r="BA58" i="32"/>
  <c r="BB58" i="32"/>
  <c r="BC58" i="32"/>
  <c r="BD58" i="32"/>
  <c r="BE58" i="32"/>
  <c r="BF58" i="32"/>
  <c r="BG58" i="32"/>
  <c r="BH58" i="32"/>
  <c r="BI58" i="32"/>
  <c r="BJ58" i="32"/>
  <c r="D59" i="32"/>
  <c r="E59" i="32"/>
  <c r="F59" i="32"/>
  <c r="G59" i="32"/>
  <c r="H59" i="32"/>
  <c r="I59" i="32"/>
  <c r="J59" i="32"/>
  <c r="K59" i="32"/>
  <c r="L59" i="32"/>
  <c r="M59" i="32"/>
  <c r="N59" i="32"/>
  <c r="O59" i="32"/>
  <c r="P59" i="32"/>
  <c r="Q59" i="32"/>
  <c r="R59" i="32"/>
  <c r="S59" i="32"/>
  <c r="T59" i="32"/>
  <c r="U59" i="32"/>
  <c r="V59" i="32"/>
  <c r="W59" i="32"/>
  <c r="X59" i="32"/>
  <c r="Y59" i="32"/>
  <c r="Z59" i="32"/>
  <c r="AA59" i="32"/>
  <c r="AB59" i="32"/>
  <c r="AC59" i="32"/>
  <c r="AD59" i="32"/>
  <c r="AE59" i="32"/>
  <c r="AF59" i="32"/>
  <c r="AG59" i="32"/>
  <c r="AH59" i="32"/>
  <c r="AI59" i="32"/>
  <c r="AJ59" i="32"/>
  <c r="AK59" i="32"/>
  <c r="AL59" i="32"/>
  <c r="AM59" i="32"/>
  <c r="AN59" i="32"/>
  <c r="AO59" i="32"/>
  <c r="AP59" i="32"/>
  <c r="AQ59" i="32"/>
  <c r="AR59" i="32"/>
  <c r="AS59" i="32"/>
  <c r="AT59" i="32"/>
  <c r="AU59" i="32"/>
  <c r="AV59" i="32"/>
  <c r="AW59" i="32"/>
  <c r="AX59" i="32"/>
  <c r="AY59" i="32"/>
  <c r="AZ59" i="32"/>
  <c r="BA59" i="32"/>
  <c r="BB59" i="32"/>
  <c r="BC59" i="32"/>
  <c r="BD59" i="32"/>
  <c r="BE59" i="32"/>
  <c r="BF59" i="32"/>
  <c r="BG59" i="32"/>
  <c r="BH59" i="32"/>
  <c r="BI59" i="32"/>
  <c r="BJ59" i="32"/>
  <c r="D60" i="32"/>
  <c r="E60" i="32"/>
  <c r="F60" i="32"/>
  <c r="G60" i="32"/>
  <c r="H60" i="32"/>
  <c r="I60" i="32"/>
  <c r="J60" i="32"/>
  <c r="K60" i="32"/>
  <c r="L60" i="32"/>
  <c r="M60" i="32"/>
  <c r="N60" i="32"/>
  <c r="O60" i="32"/>
  <c r="P60" i="32"/>
  <c r="Q60" i="32"/>
  <c r="R60" i="32"/>
  <c r="S60" i="32"/>
  <c r="T60" i="32"/>
  <c r="U60" i="32"/>
  <c r="V60" i="32"/>
  <c r="W60" i="32"/>
  <c r="X60" i="32"/>
  <c r="Y60" i="32"/>
  <c r="Z60" i="32"/>
  <c r="AA60" i="32"/>
  <c r="AB60" i="32"/>
  <c r="AC60" i="32"/>
  <c r="AD60" i="32"/>
  <c r="AE60" i="32"/>
  <c r="AF60" i="32"/>
  <c r="AG60" i="32"/>
  <c r="AH60" i="32"/>
  <c r="AI60" i="32"/>
  <c r="AJ60" i="32"/>
  <c r="AK60" i="32"/>
  <c r="AL60" i="32"/>
  <c r="AM60" i="32"/>
  <c r="AN60" i="32"/>
  <c r="AO60" i="32"/>
  <c r="AP60" i="32"/>
  <c r="AQ60" i="32"/>
  <c r="AR60" i="32"/>
  <c r="AS60" i="32"/>
  <c r="AT60" i="32"/>
  <c r="AU60" i="32"/>
  <c r="AV60" i="32"/>
  <c r="AW60" i="32"/>
  <c r="AX60" i="32"/>
  <c r="AY60" i="32"/>
  <c r="AZ60" i="32"/>
  <c r="BA60" i="32"/>
  <c r="BB60" i="32"/>
  <c r="BC60" i="32"/>
  <c r="BD60" i="32"/>
  <c r="BE60" i="32"/>
  <c r="BF60" i="32"/>
  <c r="BG60" i="32"/>
  <c r="BH60" i="32"/>
  <c r="BI60" i="32"/>
  <c r="BJ60" i="32"/>
  <c r="D61" i="32"/>
  <c r="E61" i="32"/>
  <c r="F61" i="32"/>
  <c r="G61" i="32"/>
  <c r="H61" i="32"/>
  <c r="I61" i="32"/>
  <c r="J61" i="32"/>
  <c r="K61" i="32"/>
  <c r="L61" i="32"/>
  <c r="M61" i="32"/>
  <c r="N61" i="32"/>
  <c r="O61" i="32"/>
  <c r="P61" i="32"/>
  <c r="Q61" i="32"/>
  <c r="R61" i="32"/>
  <c r="S61" i="32"/>
  <c r="T61" i="32"/>
  <c r="U61" i="32"/>
  <c r="V61" i="32"/>
  <c r="W61" i="32"/>
  <c r="X61" i="32"/>
  <c r="Y61" i="32"/>
  <c r="Z61" i="32"/>
  <c r="AA61" i="32"/>
  <c r="AB61" i="32"/>
  <c r="AC61" i="32"/>
  <c r="AD61" i="32"/>
  <c r="AE61" i="32"/>
  <c r="AF61" i="32"/>
  <c r="AG61" i="32"/>
  <c r="AH61" i="32"/>
  <c r="AI61" i="32"/>
  <c r="AJ61" i="32"/>
  <c r="AK61" i="32"/>
  <c r="AL61" i="32"/>
  <c r="AM61" i="32"/>
  <c r="AN61" i="32"/>
  <c r="AO61" i="32"/>
  <c r="AP61" i="32"/>
  <c r="AQ61" i="32"/>
  <c r="AR61" i="32"/>
  <c r="AS61" i="32"/>
  <c r="AT61" i="32"/>
  <c r="AU61" i="32"/>
  <c r="AV61" i="32"/>
  <c r="AW61" i="32"/>
  <c r="AX61" i="32"/>
  <c r="AY61" i="32"/>
  <c r="AZ61" i="32"/>
  <c r="BA61" i="32"/>
  <c r="BB61" i="32"/>
  <c r="BC61" i="32"/>
  <c r="BD61" i="32"/>
  <c r="BE61" i="32"/>
  <c r="BF61" i="32"/>
  <c r="BG61" i="32"/>
  <c r="BH61" i="32"/>
  <c r="BI61" i="32"/>
  <c r="BJ61" i="32"/>
  <c r="D62" i="32"/>
  <c r="E62" i="32"/>
  <c r="F62" i="32"/>
  <c r="G62" i="32"/>
  <c r="H62" i="32"/>
  <c r="I62" i="32"/>
  <c r="J62" i="32"/>
  <c r="K62" i="32"/>
  <c r="L62" i="32"/>
  <c r="M62" i="32"/>
  <c r="N62" i="32"/>
  <c r="O62" i="32"/>
  <c r="P62" i="32"/>
  <c r="Q62" i="32"/>
  <c r="R62" i="32"/>
  <c r="S62" i="32"/>
  <c r="T62" i="32"/>
  <c r="U62" i="32"/>
  <c r="V62" i="32"/>
  <c r="W62" i="32"/>
  <c r="X62" i="32"/>
  <c r="Y62" i="32"/>
  <c r="Z62" i="32"/>
  <c r="AA62" i="32"/>
  <c r="AB62" i="32"/>
  <c r="AC62" i="32"/>
  <c r="AD62" i="32"/>
  <c r="AE62" i="32"/>
  <c r="AF62" i="32"/>
  <c r="AG62" i="32"/>
  <c r="AH62" i="32"/>
  <c r="AI62" i="32"/>
  <c r="AJ62" i="32"/>
  <c r="AK62" i="32"/>
  <c r="AL62" i="32"/>
  <c r="AM62" i="32"/>
  <c r="AN62" i="32"/>
  <c r="AO62" i="32"/>
  <c r="AP62" i="32"/>
  <c r="AQ62" i="32"/>
  <c r="AR62" i="32"/>
  <c r="AS62" i="32"/>
  <c r="AT62" i="32"/>
  <c r="AU62" i="32"/>
  <c r="AV62" i="32"/>
  <c r="AW62" i="32"/>
  <c r="AX62" i="32"/>
  <c r="AY62" i="32"/>
  <c r="AZ62" i="32"/>
  <c r="BA62" i="32"/>
  <c r="BB62" i="32"/>
  <c r="BC62" i="32"/>
  <c r="BD62" i="32"/>
  <c r="BE62" i="32"/>
  <c r="BF62" i="32"/>
  <c r="BG62" i="32"/>
  <c r="BH62" i="32"/>
  <c r="BI62" i="32"/>
  <c r="BJ62" i="32"/>
  <c r="D63" i="32"/>
  <c r="E63" i="32"/>
  <c r="F63" i="32"/>
  <c r="G63" i="32"/>
  <c r="H63" i="32"/>
  <c r="I63" i="32"/>
  <c r="J63" i="32"/>
  <c r="K63" i="32"/>
  <c r="L63" i="32"/>
  <c r="M63" i="32"/>
  <c r="N63" i="32"/>
  <c r="O63" i="32"/>
  <c r="P63" i="32"/>
  <c r="Q63" i="32"/>
  <c r="R63" i="32"/>
  <c r="S63" i="32"/>
  <c r="T63" i="32"/>
  <c r="U63" i="32"/>
  <c r="V63" i="32"/>
  <c r="W63" i="32"/>
  <c r="X63" i="32"/>
  <c r="Y63" i="32"/>
  <c r="Z63" i="32"/>
  <c r="AA63" i="32"/>
  <c r="AB63" i="32"/>
  <c r="AC63" i="32"/>
  <c r="AD63" i="32"/>
  <c r="AE63" i="32"/>
  <c r="AF63" i="32"/>
  <c r="AG63" i="32"/>
  <c r="AH63" i="32"/>
  <c r="AI63" i="32"/>
  <c r="AJ63" i="32"/>
  <c r="AK63" i="32"/>
  <c r="AL63" i="32"/>
  <c r="AM63" i="32"/>
  <c r="AN63" i="32"/>
  <c r="AO63" i="32"/>
  <c r="AP63" i="32"/>
  <c r="AQ63" i="32"/>
  <c r="AR63" i="32"/>
  <c r="AS63" i="32"/>
  <c r="AT63" i="32"/>
  <c r="AU63" i="32"/>
  <c r="AV63" i="32"/>
  <c r="AW63" i="32"/>
  <c r="AX63" i="32"/>
  <c r="AY63" i="32"/>
  <c r="AZ63" i="32"/>
  <c r="BA63" i="32"/>
  <c r="BB63" i="32"/>
  <c r="BC63" i="32"/>
  <c r="BD63" i="32"/>
  <c r="BE63" i="32"/>
  <c r="BF63" i="32"/>
  <c r="BG63" i="32"/>
  <c r="BH63" i="32"/>
  <c r="BI63" i="32"/>
  <c r="BJ63" i="32"/>
  <c r="D64" i="32"/>
  <c r="E64" i="32"/>
  <c r="F64" i="32"/>
  <c r="G64" i="32"/>
  <c r="H64" i="32"/>
  <c r="I64" i="32"/>
  <c r="J64" i="32"/>
  <c r="K64" i="32"/>
  <c r="L64" i="32"/>
  <c r="M64" i="32"/>
  <c r="N64" i="32"/>
  <c r="O64" i="32"/>
  <c r="P64" i="32"/>
  <c r="Q64" i="32"/>
  <c r="R64" i="32"/>
  <c r="S64" i="32"/>
  <c r="T64" i="32"/>
  <c r="U64" i="32"/>
  <c r="V64" i="32"/>
  <c r="W64" i="32"/>
  <c r="X64" i="32"/>
  <c r="Y64" i="32"/>
  <c r="Z64" i="32"/>
  <c r="AA64" i="32"/>
  <c r="AB64" i="32"/>
  <c r="AC64" i="32"/>
  <c r="AD64" i="32"/>
  <c r="AE64" i="32"/>
  <c r="AF64" i="32"/>
  <c r="AG64" i="32"/>
  <c r="AH64" i="32"/>
  <c r="AI64" i="32"/>
  <c r="AJ64" i="32"/>
  <c r="AK64" i="32"/>
  <c r="AL64" i="32"/>
  <c r="AM64" i="32"/>
  <c r="AN64" i="32"/>
  <c r="AO64" i="32"/>
  <c r="AP64" i="32"/>
  <c r="AQ64" i="32"/>
  <c r="AR64" i="32"/>
  <c r="AS64" i="32"/>
  <c r="AT64" i="32"/>
  <c r="AU64" i="32"/>
  <c r="AV64" i="32"/>
  <c r="AW64" i="32"/>
  <c r="AX64" i="32"/>
  <c r="AY64" i="32"/>
  <c r="AZ64" i="32"/>
  <c r="BA64" i="32"/>
  <c r="BB64" i="32"/>
  <c r="BC64" i="32"/>
  <c r="BD64" i="32"/>
  <c r="BE64" i="32"/>
  <c r="BF64" i="32"/>
  <c r="BG64" i="32"/>
  <c r="BH64" i="32"/>
  <c r="BI64" i="32"/>
  <c r="BJ64" i="32"/>
  <c r="D65" i="32"/>
  <c r="E65" i="32"/>
  <c r="F65" i="32"/>
  <c r="G65" i="32"/>
  <c r="H65" i="32"/>
  <c r="I65" i="32"/>
  <c r="J65" i="32"/>
  <c r="K65" i="32"/>
  <c r="L65" i="32"/>
  <c r="M65" i="32"/>
  <c r="N65" i="32"/>
  <c r="O65" i="32"/>
  <c r="P65" i="32"/>
  <c r="Q65" i="32"/>
  <c r="R65" i="32"/>
  <c r="S65" i="32"/>
  <c r="T65" i="32"/>
  <c r="U65" i="32"/>
  <c r="V65" i="32"/>
  <c r="W65" i="32"/>
  <c r="X65" i="32"/>
  <c r="Y65" i="32"/>
  <c r="Z65" i="32"/>
  <c r="AA65" i="32"/>
  <c r="AB65" i="32"/>
  <c r="AC65" i="32"/>
  <c r="AD65" i="32"/>
  <c r="AE65" i="32"/>
  <c r="AF65" i="32"/>
  <c r="AG65" i="32"/>
  <c r="AH65" i="32"/>
  <c r="AI65" i="32"/>
  <c r="AJ65" i="32"/>
  <c r="AK65" i="32"/>
  <c r="AL65" i="32"/>
  <c r="AM65" i="32"/>
  <c r="AN65" i="32"/>
  <c r="AO65" i="32"/>
  <c r="AP65" i="32"/>
  <c r="AQ65" i="32"/>
  <c r="AR65" i="32"/>
  <c r="AS65" i="32"/>
  <c r="AT65" i="32"/>
  <c r="AU65" i="32"/>
  <c r="AV65" i="32"/>
  <c r="AW65" i="32"/>
  <c r="AX65" i="32"/>
  <c r="AY65" i="32"/>
  <c r="AZ65" i="32"/>
  <c r="BA65" i="32"/>
  <c r="BB65" i="32"/>
  <c r="BC65" i="32"/>
  <c r="BD65" i="32"/>
  <c r="BE65" i="32"/>
  <c r="BF65" i="32"/>
  <c r="BG65" i="32"/>
  <c r="BH65" i="32"/>
  <c r="BI65" i="32"/>
  <c r="BJ65" i="32"/>
  <c r="D66" i="32"/>
  <c r="E66" i="32"/>
  <c r="F66" i="32"/>
  <c r="G66" i="32"/>
  <c r="H66" i="32"/>
  <c r="I66" i="32"/>
  <c r="J66" i="32"/>
  <c r="K66" i="32"/>
  <c r="L66" i="32"/>
  <c r="M66" i="32"/>
  <c r="N66" i="32"/>
  <c r="O66" i="32"/>
  <c r="P66" i="32"/>
  <c r="Q66" i="32"/>
  <c r="R66" i="32"/>
  <c r="S66" i="32"/>
  <c r="T66" i="32"/>
  <c r="U66" i="32"/>
  <c r="V66" i="32"/>
  <c r="W66" i="32"/>
  <c r="X66" i="32"/>
  <c r="Y66" i="32"/>
  <c r="Z66" i="32"/>
  <c r="AA66" i="32"/>
  <c r="AB66" i="32"/>
  <c r="AC66" i="32"/>
  <c r="AD66" i="32"/>
  <c r="AE66" i="32"/>
  <c r="AF66" i="32"/>
  <c r="AG66" i="32"/>
  <c r="AH66" i="32"/>
  <c r="AI66" i="32"/>
  <c r="AJ66" i="32"/>
  <c r="AK66" i="32"/>
  <c r="AL66" i="32"/>
  <c r="AM66" i="32"/>
  <c r="AN66" i="32"/>
  <c r="AO66" i="32"/>
  <c r="AP66" i="32"/>
  <c r="AQ66" i="32"/>
  <c r="AR66" i="32"/>
  <c r="AS66" i="32"/>
  <c r="AT66" i="32"/>
  <c r="AU66" i="32"/>
  <c r="AV66" i="32"/>
  <c r="AW66" i="32"/>
  <c r="AX66" i="32"/>
  <c r="AY66" i="32"/>
  <c r="AZ66" i="32"/>
  <c r="BA66" i="32"/>
  <c r="BB66" i="32"/>
  <c r="BC66" i="32"/>
  <c r="BD66" i="32"/>
  <c r="BE66" i="32"/>
  <c r="BF66" i="32"/>
  <c r="BG66" i="32"/>
  <c r="BH66" i="32"/>
  <c r="BI66" i="32"/>
  <c r="BJ66" i="32"/>
  <c r="D67" i="32"/>
  <c r="E67" i="32"/>
  <c r="F67" i="32"/>
  <c r="G67" i="32"/>
  <c r="H67" i="32"/>
  <c r="I67" i="32"/>
  <c r="J67" i="32"/>
  <c r="K67" i="32"/>
  <c r="L67" i="32"/>
  <c r="M67" i="32"/>
  <c r="N67" i="32"/>
  <c r="O67" i="32"/>
  <c r="P67" i="32"/>
  <c r="Q67" i="32"/>
  <c r="R67" i="32"/>
  <c r="S67" i="32"/>
  <c r="T67" i="32"/>
  <c r="U67" i="32"/>
  <c r="V67" i="32"/>
  <c r="W67" i="32"/>
  <c r="X67" i="32"/>
  <c r="Y67" i="32"/>
  <c r="Z67" i="32"/>
  <c r="AA67" i="32"/>
  <c r="AB67" i="32"/>
  <c r="AC67" i="32"/>
  <c r="AD67" i="32"/>
  <c r="AE67" i="32"/>
  <c r="AF67" i="32"/>
  <c r="AG67" i="32"/>
  <c r="AH67" i="32"/>
  <c r="AI67" i="32"/>
  <c r="AJ67" i="32"/>
  <c r="AK67" i="32"/>
  <c r="AL67" i="32"/>
  <c r="AM67" i="32"/>
  <c r="AN67" i="32"/>
  <c r="AO67" i="32"/>
  <c r="AP67" i="32"/>
  <c r="AQ67" i="32"/>
  <c r="AR67" i="32"/>
  <c r="AS67" i="32"/>
  <c r="AT67" i="32"/>
  <c r="AU67" i="32"/>
  <c r="AV67" i="32"/>
  <c r="AW67" i="32"/>
  <c r="AX67" i="32"/>
  <c r="AY67" i="32"/>
  <c r="AZ67" i="32"/>
  <c r="BA67" i="32"/>
  <c r="BB67" i="32"/>
  <c r="BC67" i="32"/>
  <c r="BD67" i="32"/>
  <c r="BE67" i="32"/>
  <c r="BF67" i="32"/>
  <c r="BG67" i="32"/>
  <c r="BH67" i="32"/>
  <c r="BI67" i="32"/>
  <c r="BJ67" i="32"/>
  <c r="D68" i="32"/>
  <c r="E68" i="32"/>
  <c r="F68" i="32"/>
  <c r="G68" i="32"/>
  <c r="H68" i="32"/>
  <c r="I68" i="32"/>
  <c r="J68" i="32"/>
  <c r="K68" i="32"/>
  <c r="L68" i="32"/>
  <c r="M68" i="32"/>
  <c r="N68" i="32"/>
  <c r="O68" i="32"/>
  <c r="P68" i="32"/>
  <c r="Q68" i="32"/>
  <c r="R68" i="32"/>
  <c r="S68" i="32"/>
  <c r="T68" i="32"/>
  <c r="U68" i="32"/>
  <c r="V68" i="32"/>
  <c r="W68" i="32"/>
  <c r="X68" i="32"/>
  <c r="Y68" i="32"/>
  <c r="Z68" i="32"/>
  <c r="AA68" i="32"/>
  <c r="AB68" i="32"/>
  <c r="AC68" i="32"/>
  <c r="AD68" i="32"/>
  <c r="AE68" i="32"/>
  <c r="AF68" i="32"/>
  <c r="AG68" i="32"/>
  <c r="AH68" i="32"/>
  <c r="AI68" i="32"/>
  <c r="AJ68" i="32"/>
  <c r="AK68" i="32"/>
  <c r="AL68" i="32"/>
  <c r="AM68" i="32"/>
  <c r="AN68" i="32"/>
  <c r="AO68" i="32"/>
  <c r="AP68" i="32"/>
  <c r="AQ68" i="32"/>
  <c r="AR68" i="32"/>
  <c r="AS68" i="32"/>
  <c r="AT68" i="32"/>
  <c r="AU68" i="32"/>
  <c r="AV68" i="32"/>
  <c r="AW68" i="32"/>
  <c r="AX68" i="32"/>
  <c r="AY68" i="32"/>
  <c r="AZ68" i="32"/>
  <c r="BA68" i="32"/>
  <c r="BB68" i="32"/>
  <c r="BC68" i="32"/>
  <c r="BD68" i="32"/>
  <c r="BE68" i="32"/>
  <c r="BF68" i="32"/>
  <c r="BG68" i="32"/>
  <c r="BH68" i="32"/>
  <c r="BI68" i="32"/>
  <c r="BJ68" i="32"/>
  <c r="D69" i="32"/>
  <c r="E69" i="32"/>
  <c r="F69" i="32"/>
  <c r="G69" i="32"/>
  <c r="H69" i="32"/>
  <c r="I69" i="32"/>
  <c r="J69" i="32"/>
  <c r="K69" i="32"/>
  <c r="L69" i="32"/>
  <c r="M69" i="32"/>
  <c r="N69" i="32"/>
  <c r="O69" i="32"/>
  <c r="P69" i="32"/>
  <c r="Q69" i="32"/>
  <c r="R69" i="32"/>
  <c r="S69" i="32"/>
  <c r="T69" i="32"/>
  <c r="U69" i="32"/>
  <c r="V69" i="32"/>
  <c r="W69" i="32"/>
  <c r="X69" i="32"/>
  <c r="Y69" i="32"/>
  <c r="Z69" i="32"/>
  <c r="AA69" i="32"/>
  <c r="AB69" i="32"/>
  <c r="AC69" i="32"/>
  <c r="AD69" i="32"/>
  <c r="AE69" i="32"/>
  <c r="AF69" i="32"/>
  <c r="AG69" i="32"/>
  <c r="AH69" i="32"/>
  <c r="AI69" i="32"/>
  <c r="AJ69" i="32"/>
  <c r="AK69" i="32"/>
  <c r="AL69" i="32"/>
  <c r="AM69" i="32"/>
  <c r="AN69" i="32"/>
  <c r="AO69" i="32"/>
  <c r="AP69" i="32"/>
  <c r="AQ69" i="32"/>
  <c r="AR69" i="32"/>
  <c r="AS69" i="32"/>
  <c r="AT69" i="32"/>
  <c r="AU69" i="32"/>
  <c r="AV69" i="32"/>
  <c r="AW69" i="32"/>
  <c r="AX69" i="32"/>
  <c r="AY69" i="32"/>
  <c r="AZ69" i="32"/>
  <c r="BA69" i="32"/>
  <c r="BB69" i="32"/>
  <c r="BC69" i="32"/>
  <c r="BD69" i="32"/>
  <c r="BE69" i="32"/>
  <c r="BF69" i="32"/>
  <c r="BG69" i="32"/>
  <c r="BH69" i="32"/>
  <c r="BI69" i="32"/>
  <c r="BJ69" i="32"/>
  <c r="D70" i="32"/>
  <c r="E70" i="32"/>
  <c r="F70" i="32"/>
  <c r="G70" i="32"/>
  <c r="H70" i="32"/>
  <c r="I70" i="32"/>
  <c r="J70" i="32"/>
  <c r="K70" i="32"/>
  <c r="L70" i="32"/>
  <c r="M70" i="32"/>
  <c r="N70" i="32"/>
  <c r="O70" i="32"/>
  <c r="P70" i="32"/>
  <c r="Q70" i="32"/>
  <c r="R70" i="32"/>
  <c r="S70" i="32"/>
  <c r="T70" i="32"/>
  <c r="U70" i="32"/>
  <c r="V70" i="32"/>
  <c r="W70" i="32"/>
  <c r="X70" i="32"/>
  <c r="Y70" i="32"/>
  <c r="Z70" i="32"/>
  <c r="AA70" i="32"/>
  <c r="AB70" i="32"/>
  <c r="AC70" i="32"/>
  <c r="AD70" i="32"/>
  <c r="AE70" i="32"/>
  <c r="AF70" i="32"/>
  <c r="AG70" i="32"/>
  <c r="AH70" i="32"/>
  <c r="AI70" i="32"/>
  <c r="AJ70" i="32"/>
  <c r="AK70" i="32"/>
  <c r="AL70" i="32"/>
  <c r="AM70" i="32"/>
  <c r="AN70" i="32"/>
  <c r="AO70" i="32"/>
  <c r="AP70" i="32"/>
  <c r="AQ70" i="32"/>
  <c r="AR70" i="32"/>
  <c r="AS70" i="32"/>
  <c r="AT70" i="32"/>
  <c r="AU70" i="32"/>
  <c r="AV70" i="32"/>
  <c r="AW70" i="32"/>
  <c r="AX70" i="32"/>
  <c r="AY70" i="32"/>
  <c r="AZ70" i="32"/>
  <c r="BA70" i="32"/>
  <c r="BB70" i="32"/>
  <c r="BC70" i="32"/>
  <c r="BD70" i="32"/>
  <c r="BE70" i="32"/>
  <c r="BF70" i="32"/>
  <c r="BG70" i="32"/>
  <c r="BH70" i="32"/>
  <c r="BI70" i="32"/>
  <c r="BJ70" i="32"/>
  <c r="D71" i="32"/>
  <c r="E71" i="32"/>
  <c r="F71" i="32"/>
  <c r="G71" i="32"/>
  <c r="H71" i="32"/>
  <c r="I71" i="32"/>
  <c r="J71" i="32"/>
  <c r="K71" i="32"/>
  <c r="L71" i="32"/>
  <c r="M71" i="32"/>
  <c r="N71" i="32"/>
  <c r="O71" i="32"/>
  <c r="P71" i="32"/>
  <c r="Q71" i="32"/>
  <c r="R71" i="32"/>
  <c r="S71" i="32"/>
  <c r="T71" i="32"/>
  <c r="U71" i="32"/>
  <c r="V71" i="32"/>
  <c r="W71" i="32"/>
  <c r="X71" i="32"/>
  <c r="Y71" i="32"/>
  <c r="Z71" i="32"/>
  <c r="AA71" i="32"/>
  <c r="AB71" i="32"/>
  <c r="AC71" i="32"/>
  <c r="AD71" i="32"/>
  <c r="AE71" i="32"/>
  <c r="AF71" i="32"/>
  <c r="AG71" i="32"/>
  <c r="AH71" i="32"/>
  <c r="AI71" i="32"/>
  <c r="AJ71" i="32"/>
  <c r="AK71" i="32"/>
  <c r="AL71" i="32"/>
  <c r="AM71" i="32"/>
  <c r="AN71" i="32"/>
  <c r="AO71" i="32"/>
  <c r="AP71" i="32"/>
  <c r="AQ71" i="32"/>
  <c r="AR71" i="32"/>
  <c r="AS71" i="32"/>
  <c r="AT71" i="32"/>
  <c r="AU71" i="32"/>
  <c r="AV71" i="32"/>
  <c r="AW71" i="32"/>
  <c r="AX71" i="32"/>
  <c r="AY71" i="32"/>
  <c r="AZ71" i="32"/>
  <c r="BA71" i="32"/>
  <c r="BB71" i="32"/>
  <c r="BC71" i="32"/>
  <c r="BD71" i="32"/>
  <c r="BE71" i="32"/>
  <c r="BF71" i="32"/>
  <c r="BG71" i="32"/>
  <c r="BH71" i="32"/>
  <c r="BI71" i="32"/>
  <c r="BJ71" i="32"/>
  <c r="D72" i="32"/>
  <c r="E72" i="32"/>
  <c r="F72" i="32"/>
  <c r="G72" i="32"/>
  <c r="H72" i="32"/>
  <c r="I72" i="32"/>
  <c r="J72" i="32"/>
  <c r="K72" i="32"/>
  <c r="L72" i="32"/>
  <c r="M72" i="32"/>
  <c r="N72" i="32"/>
  <c r="O72" i="32"/>
  <c r="P72" i="32"/>
  <c r="Q72" i="32"/>
  <c r="R72" i="32"/>
  <c r="S72" i="32"/>
  <c r="T72" i="32"/>
  <c r="U72" i="32"/>
  <c r="V72" i="32"/>
  <c r="W72" i="32"/>
  <c r="X72" i="32"/>
  <c r="Y72" i="32"/>
  <c r="Z72" i="32"/>
  <c r="AA72" i="32"/>
  <c r="AB72" i="32"/>
  <c r="AC72" i="32"/>
  <c r="AD72" i="32"/>
  <c r="AE72" i="32"/>
  <c r="AF72" i="32"/>
  <c r="AG72" i="32"/>
  <c r="AH72" i="32"/>
  <c r="AI72" i="32"/>
  <c r="AJ72" i="32"/>
  <c r="AK72" i="32"/>
  <c r="AL72" i="32"/>
  <c r="AM72" i="32"/>
  <c r="AN72" i="32"/>
  <c r="AO72" i="32"/>
  <c r="AP72" i="32"/>
  <c r="AQ72" i="32"/>
  <c r="AR72" i="32"/>
  <c r="AS72" i="32"/>
  <c r="AT72" i="32"/>
  <c r="AU72" i="32"/>
  <c r="AV72" i="32"/>
  <c r="AW72" i="32"/>
  <c r="AX72" i="32"/>
  <c r="AY72" i="32"/>
  <c r="AZ72" i="32"/>
  <c r="BA72" i="32"/>
  <c r="BB72" i="32"/>
  <c r="BC72" i="32"/>
  <c r="BD72" i="32"/>
  <c r="BE72" i="32"/>
  <c r="BF72" i="32"/>
  <c r="BG72" i="32"/>
  <c r="BH72" i="32"/>
  <c r="BI72" i="32"/>
  <c r="BJ72" i="32"/>
  <c r="D73" i="32"/>
  <c r="E73" i="32"/>
  <c r="F73" i="32"/>
  <c r="G73" i="32"/>
  <c r="H73" i="32"/>
  <c r="I73" i="32"/>
  <c r="J73" i="32"/>
  <c r="K73" i="32"/>
  <c r="L73" i="32"/>
  <c r="M73" i="32"/>
  <c r="N73" i="32"/>
  <c r="O73" i="32"/>
  <c r="P73" i="32"/>
  <c r="Q73" i="32"/>
  <c r="R73" i="32"/>
  <c r="S73" i="32"/>
  <c r="T73" i="32"/>
  <c r="U73" i="32"/>
  <c r="V73" i="32"/>
  <c r="W73" i="32"/>
  <c r="X73" i="32"/>
  <c r="Y73" i="32"/>
  <c r="Z73" i="32"/>
  <c r="AA73" i="32"/>
  <c r="AB73" i="32"/>
  <c r="AC73" i="32"/>
  <c r="AD73" i="32"/>
  <c r="AE73" i="32"/>
  <c r="AF73" i="32"/>
  <c r="AG73" i="32"/>
  <c r="AH73" i="32"/>
  <c r="AI73" i="32"/>
  <c r="AJ73" i="32"/>
  <c r="AK73" i="32"/>
  <c r="AL73" i="32"/>
  <c r="AM73" i="32"/>
  <c r="AN73" i="32"/>
  <c r="AO73" i="32"/>
  <c r="AP73" i="32"/>
  <c r="AQ73" i="32"/>
  <c r="AR73" i="32"/>
  <c r="AS73" i="32"/>
  <c r="AT73" i="32"/>
  <c r="AU73" i="32"/>
  <c r="AV73" i="32"/>
  <c r="AW73" i="32"/>
  <c r="AX73" i="32"/>
  <c r="AY73" i="32"/>
  <c r="AZ73" i="32"/>
  <c r="BA73" i="32"/>
  <c r="BB73" i="32"/>
  <c r="BC73" i="32"/>
  <c r="BD73" i="32"/>
  <c r="BE73" i="32"/>
  <c r="BF73" i="32"/>
  <c r="BG73" i="32"/>
  <c r="BH73" i="32"/>
  <c r="BI73" i="32"/>
  <c r="BJ73" i="32"/>
  <c r="D74" i="32"/>
  <c r="E74" i="32"/>
  <c r="F74" i="32"/>
  <c r="G74" i="32"/>
  <c r="H74" i="32"/>
  <c r="I74" i="32"/>
  <c r="J74" i="32"/>
  <c r="K74" i="32"/>
  <c r="L74" i="32"/>
  <c r="M74" i="32"/>
  <c r="N74" i="32"/>
  <c r="O74" i="32"/>
  <c r="P74" i="32"/>
  <c r="Q74" i="32"/>
  <c r="R74" i="32"/>
  <c r="S74" i="32"/>
  <c r="T74" i="32"/>
  <c r="U74" i="32"/>
  <c r="V74" i="32"/>
  <c r="W74" i="32"/>
  <c r="X74" i="32"/>
  <c r="Y74" i="32"/>
  <c r="Z74" i="32"/>
  <c r="AA74" i="32"/>
  <c r="AB74" i="32"/>
  <c r="AC74" i="32"/>
  <c r="AD74" i="32"/>
  <c r="AE74" i="32"/>
  <c r="AF74" i="32"/>
  <c r="AG74" i="32"/>
  <c r="AH74" i="32"/>
  <c r="AI74" i="32"/>
  <c r="AJ74" i="32"/>
  <c r="AK74" i="32"/>
  <c r="AL74" i="32"/>
  <c r="AM74" i="32"/>
  <c r="AN74" i="32"/>
  <c r="AO74" i="32"/>
  <c r="AP74" i="32"/>
  <c r="AQ74" i="32"/>
  <c r="AR74" i="32"/>
  <c r="AS74" i="32"/>
  <c r="AT74" i="32"/>
  <c r="AU74" i="32"/>
  <c r="AV74" i="32"/>
  <c r="AW74" i="32"/>
  <c r="AX74" i="32"/>
  <c r="AY74" i="32"/>
  <c r="AZ74" i="32"/>
  <c r="BA74" i="32"/>
  <c r="BB74" i="32"/>
  <c r="BC74" i="32"/>
  <c r="BD74" i="32"/>
  <c r="BE74" i="32"/>
  <c r="BF74" i="32"/>
  <c r="BG74" i="32"/>
  <c r="BH74" i="32"/>
  <c r="BI74" i="32"/>
  <c r="BJ74" i="32"/>
  <c r="D75" i="32"/>
  <c r="E75" i="32"/>
  <c r="F75" i="32"/>
  <c r="G75" i="32"/>
  <c r="H75" i="32"/>
  <c r="I75" i="32"/>
  <c r="J75" i="32"/>
  <c r="K75" i="32"/>
  <c r="L75" i="32"/>
  <c r="M75" i="32"/>
  <c r="N75" i="32"/>
  <c r="O75" i="32"/>
  <c r="P75" i="32"/>
  <c r="Q75" i="32"/>
  <c r="R75" i="32"/>
  <c r="S75" i="32"/>
  <c r="T75" i="32"/>
  <c r="U75" i="32"/>
  <c r="V75" i="32"/>
  <c r="W75" i="32"/>
  <c r="X75" i="32"/>
  <c r="Y75" i="32"/>
  <c r="Z75" i="32"/>
  <c r="AA75" i="32"/>
  <c r="AB75" i="32"/>
  <c r="AC75" i="32"/>
  <c r="AD75" i="32"/>
  <c r="AE75" i="32"/>
  <c r="AF75" i="32"/>
  <c r="AG75" i="32"/>
  <c r="AH75" i="32"/>
  <c r="AI75" i="32"/>
  <c r="AJ75" i="32"/>
  <c r="AK75" i="32"/>
  <c r="AL75" i="32"/>
  <c r="AM75" i="32"/>
  <c r="AN75" i="32"/>
  <c r="AO75" i="32"/>
  <c r="AP75" i="32"/>
  <c r="AQ75" i="32"/>
  <c r="AR75" i="32"/>
  <c r="AS75" i="32"/>
  <c r="AT75" i="32"/>
  <c r="AU75" i="32"/>
  <c r="AV75" i="32"/>
  <c r="AW75" i="32"/>
  <c r="AX75" i="32"/>
  <c r="AY75" i="32"/>
  <c r="AZ75" i="32"/>
  <c r="BA75" i="32"/>
  <c r="BB75" i="32"/>
  <c r="BC75" i="32"/>
  <c r="BD75" i="32"/>
  <c r="BE75" i="32"/>
  <c r="BF75" i="32"/>
  <c r="BG75" i="32"/>
  <c r="BH75" i="32"/>
  <c r="BI75" i="32"/>
  <c r="BJ75" i="32"/>
  <c r="D76" i="32"/>
  <c r="E76" i="32"/>
  <c r="F76" i="32"/>
  <c r="G76" i="32"/>
  <c r="H76" i="32"/>
  <c r="I76" i="32"/>
  <c r="J76" i="32"/>
  <c r="K76" i="32"/>
  <c r="L76" i="32"/>
  <c r="M76" i="32"/>
  <c r="N76" i="32"/>
  <c r="O76" i="32"/>
  <c r="P76" i="32"/>
  <c r="Q76" i="32"/>
  <c r="R76" i="32"/>
  <c r="S76" i="32"/>
  <c r="T76" i="32"/>
  <c r="U76" i="32"/>
  <c r="V76" i="32"/>
  <c r="W76" i="32"/>
  <c r="X76" i="32"/>
  <c r="Y76" i="32"/>
  <c r="Z76" i="32"/>
  <c r="AA76" i="32"/>
  <c r="AB76" i="32"/>
  <c r="AC76" i="32"/>
  <c r="AD76" i="32"/>
  <c r="AE76" i="32"/>
  <c r="AF76" i="32"/>
  <c r="AG76" i="32"/>
  <c r="AH76" i="32"/>
  <c r="AI76" i="32"/>
  <c r="AJ76" i="32"/>
  <c r="AK76" i="32"/>
  <c r="AL76" i="32"/>
  <c r="AM76" i="32"/>
  <c r="AN76" i="32"/>
  <c r="AO76" i="32"/>
  <c r="AP76" i="32"/>
  <c r="AQ76" i="32"/>
  <c r="AR76" i="32"/>
  <c r="AS76" i="32"/>
  <c r="AT76" i="32"/>
  <c r="AU76" i="32"/>
  <c r="AV76" i="32"/>
  <c r="AW76" i="32"/>
  <c r="AX76" i="32"/>
  <c r="AY76" i="32"/>
  <c r="AZ76" i="32"/>
  <c r="BA76" i="32"/>
  <c r="BB76" i="32"/>
  <c r="BC76" i="32"/>
  <c r="BD76" i="32"/>
  <c r="BE76" i="32"/>
  <c r="BF76" i="32"/>
  <c r="BG76" i="32"/>
  <c r="BH76" i="32"/>
  <c r="BI76" i="32"/>
  <c r="BJ76" i="32"/>
  <c r="D77" i="32"/>
  <c r="E77" i="32"/>
  <c r="F77" i="32"/>
  <c r="G77" i="32"/>
  <c r="H77" i="32"/>
  <c r="I77" i="32"/>
  <c r="J77" i="32"/>
  <c r="K77" i="32"/>
  <c r="L77" i="32"/>
  <c r="M77" i="32"/>
  <c r="N77" i="32"/>
  <c r="O77" i="32"/>
  <c r="P77" i="32"/>
  <c r="Q77" i="32"/>
  <c r="R77" i="32"/>
  <c r="S77" i="32"/>
  <c r="T77" i="32"/>
  <c r="U77" i="32"/>
  <c r="V77" i="32"/>
  <c r="W77" i="32"/>
  <c r="X77" i="32"/>
  <c r="Y77" i="32"/>
  <c r="Z77" i="32"/>
  <c r="AA77" i="32"/>
  <c r="AB77" i="32"/>
  <c r="AC77" i="32"/>
  <c r="AD77" i="32"/>
  <c r="AE77" i="32"/>
  <c r="AF77" i="32"/>
  <c r="AG77" i="32"/>
  <c r="AH77" i="32"/>
  <c r="AI77" i="32"/>
  <c r="AJ77" i="32"/>
  <c r="AK77" i="32"/>
  <c r="AL77" i="32"/>
  <c r="AM77" i="32"/>
  <c r="AN77" i="32"/>
  <c r="AO77" i="32"/>
  <c r="AP77" i="32"/>
  <c r="AQ77" i="32"/>
  <c r="AR77" i="32"/>
  <c r="AS77" i="32"/>
  <c r="AT77" i="32"/>
  <c r="AU77" i="32"/>
  <c r="AV77" i="32"/>
  <c r="AW77" i="32"/>
  <c r="AX77" i="32"/>
  <c r="AY77" i="32"/>
  <c r="AZ77" i="32"/>
  <c r="BA77" i="32"/>
  <c r="BB77" i="32"/>
  <c r="BC77" i="32"/>
  <c r="BD77" i="32"/>
  <c r="BE77" i="32"/>
  <c r="BF77" i="32"/>
  <c r="BG77" i="32"/>
  <c r="BH77" i="32"/>
  <c r="BI77" i="32"/>
  <c r="BJ77" i="32"/>
  <c r="D78" i="32"/>
  <c r="E78" i="32"/>
  <c r="F78" i="32"/>
  <c r="G78" i="32"/>
  <c r="H78" i="32"/>
  <c r="I78" i="32"/>
  <c r="J78" i="32"/>
  <c r="K78" i="32"/>
  <c r="L78" i="32"/>
  <c r="M78" i="32"/>
  <c r="N78" i="32"/>
  <c r="O78" i="32"/>
  <c r="P78" i="32"/>
  <c r="Q78" i="32"/>
  <c r="R78" i="32"/>
  <c r="S78" i="32"/>
  <c r="T78" i="32"/>
  <c r="U78" i="32"/>
  <c r="V78" i="32"/>
  <c r="W78" i="32"/>
  <c r="X78" i="32"/>
  <c r="Y78" i="32"/>
  <c r="Z78" i="32"/>
  <c r="AA78" i="32"/>
  <c r="AB78" i="32"/>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AZ78" i="32"/>
  <c r="BA78" i="32"/>
  <c r="BB78" i="32"/>
  <c r="BC78" i="32"/>
  <c r="BD78" i="32"/>
  <c r="BE78" i="32"/>
  <c r="BF78" i="32"/>
  <c r="BG78" i="32"/>
  <c r="BH78" i="32"/>
  <c r="BI78" i="32"/>
  <c r="BJ78" i="32"/>
  <c r="D79" i="32"/>
  <c r="E79" i="32"/>
  <c r="F79" i="32"/>
  <c r="G79" i="32"/>
  <c r="H79" i="32"/>
  <c r="I79" i="32"/>
  <c r="J79" i="32"/>
  <c r="K79" i="32"/>
  <c r="L79" i="32"/>
  <c r="M79" i="32"/>
  <c r="N79" i="32"/>
  <c r="O79" i="32"/>
  <c r="P79" i="32"/>
  <c r="Q79" i="32"/>
  <c r="R79" i="32"/>
  <c r="S79" i="32"/>
  <c r="T79" i="32"/>
  <c r="U79" i="32"/>
  <c r="V79" i="32"/>
  <c r="W79" i="32"/>
  <c r="X79" i="32"/>
  <c r="Y79" i="32"/>
  <c r="Z79" i="32"/>
  <c r="AA79" i="32"/>
  <c r="AB79" i="32"/>
  <c r="AC79" i="32"/>
  <c r="AD79" i="32"/>
  <c r="AE79" i="32"/>
  <c r="AF79" i="32"/>
  <c r="AG79" i="32"/>
  <c r="AH79" i="32"/>
  <c r="AI79" i="32"/>
  <c r="AJ79" i="32"/>
  <c r="AK79" i="32"/>
  <c r="AL79" i="32"/>
  <c r="AM79" i="32"/>
  <c r="AN79" i="32"/>
  <c r="AO79" i="32"/>
  <c r="AP79" i="32"/>
  <c r="AQ79" i="32"/>
  <c r="AR79" i="32"/>
  <c r="AS79" i="32"/>
  <c r="AT79" i="32"/>
  <c r="AU79" i="32"/>
  <c r="AV79" i="32"/>
  <c r="AW79" i="32"/>
  <c r="AX79" i="32"/>
  <c r="AY79" i="32"/>
  <c r="AZ79" i="32"/>
  <c r="BA79" i="32"/>
  <c r="BB79" i="32"/>
  <c r="BC79" i="32"/>
  <c r="BD79" i="32"/>
  <c r="BE79" i="32"/>
  <c r="BF79" i="32"/>
  <c r="BG79" i="32"/>
  <c r="BH79" i="32"/>
  <c r="BI79" i="32"/>
  <c r="BJ79" i="32"/>
  <c r="D80" i="32"/>
  <c r="E80" i="32"/>
  <c r="F80" i="32"/>
  <c r="G80" i="32"/>
  <c r="H80" i="32"/>
  <c r="I80" i="32"/>
  <c r="J80" i="32"/>
  <c r="K80" i="32"/>
  <c r="L80" i="32"/>
  <c r="M80" i="32"/>
  <c r="N80" i="32"/>
  <c r="O80" i="32"/>
  <c r="P80" i="32"/>
  <c r="Q80" i="32"/>
  <c r="R80" i="32"/>
  <c r="S80" i="32"/>
  <c r="T80" i="32"/>
  <c r="U80" i="32"/>
  <c r="V80" i="32"/>
  <c r="W80" i="32"/>
  <c r="X80" i="32"/>
  <c r="Y80" i="32"/>
  <c r="Z80" i="32"/>
  <c r="AA80" i="32"/>
  <c r="AB80" i="32"/>
  <c r="AC80" i="32"/>
  <c r="AD80" i="32"/>
  <c r="AE80" i="32"/>
  <c r="AF80" i="32"/>
  <c r="AG80" i="32"/>
  <c r="AH80" i="32"/>
  <c r="AI80" i="32"/>
  <c r="AJ80" i="32"/>
  <c r="AK80" i="32"/>
  <c r="AL80" i="32"/>
  <c r="AM80" i="32"/>
  <c r="AN80" i="32"/>
  <c r="AO80" i="32"/>
  <c r="AP80" i="32"/>
  <c r="AQ80" i="32"/>
  <c r="AR80" i="32"/>
  <c r="AS80" i="32"/>
  <c r="AT80" i="32"/>
  <c r="AU80" i="32"/>
  <c r="AV80" i="32"/>
  <c r="AW80" i="32"/>
  <c r="AX80" i="32"/>
  <c r="AY80" i="32"/>
  <c r="AZ80" i="32"/>
  <c r="BA80" i="32"/>
  <c r="BB80" i="32"/>
  <c r="BC80" i="32"/>
  <c r="BD80" i="32"/>
  <c r="BE80" i="32"/>
  <c r="BF80" i="32"/>
  <c r="BG80" i="32"/>
  <c r="BH80" i="32"/>
  <c r="BI80" i="32"/>
  <c r="BJ80" i="32"/>
  <c r="D81" i="32"/>
  <c r="E81" i="32"/>
  <c r="F81" i="32"/>
  <c r="G81" i="32"/>
  <c r="H81" i="32"/>
  <c r="I81" i="32"/>
  <c r="J81" i="32"/>
  <c r="K81" i="32"/>
  <c r="L81" i="32"/>
  <c r="M81" i="32"/>
  <c r="N81" i="32"/>
  <c r="O81" i="32"/>
  <c r="P81" i="32"/>
  <c r="Q81" i="32"/>
  <c r="R81" i="32"/>
  <c r="S81" i="32"/>
  <c r="T81" i="32"/>
  <c r="U81" i="32"/>
  <c r="V81" i="32"/>
  <c r="W81" i="32"/>
  <c r="X81" i="32"/>
  <c r="Y81" i="32"/>
  <c r="Z81" i="32"/>
  <c r="AA81" i="32"/>
  <c r="AB81" i="32"/>
  <c r="AC81" i="32"/>
  <c r="AD81" i="32"/>
  <c r="AE81" i="32"/>
  <c r="AF81" i="32"/>
  <c r="AG81" i="32"/>
  <c r="AH81" i="32"/>
  <c r="AI81" i="32"/>
  <c r="AJ81" i="32"/>
  <c r="AK81" i="32"/>
  <c r="AL81" i="32"/>
  <c r="AM81" i="32"/>
  <c r="AN81" i="32"/>
  <c r="AO81" i="32"/>
  <c r="AP81" i="32"/>
  <c r="AQ81" i="32"/>
  <c r="AR81" i="32"/>
  <c r="AS81" i="32"/>
  <c r="AT81" i="32"/>
  <c r="AU81" i="32"/>
  <c r="AV81" i="32"/>
  <c r="AW81" i="32"/>
  <c r="AX81" i="32"/>
  <c r="AY81" i="32"/>
  <c r="AZ81" i="32"/>
  <c r="BA81" i="32"/>
  <c r="BB81" i="32"/>
  <c r="BC81" i="32"/>
  <c r="BD81" i="32"/>
  <c r="BE81" i="32"/>
  <c r="BF81" i="32"/>
  <c r="BG81" i="32"/>
  <c r="BH81" i="32"/>
  <c r="BI81" i="32"/>
  <c r="BJ81" i="32"/>
  <c r="D82" i="32"/>
  <c r="E82" i="32"/>
  <c r="F82" i="32"/>
  <c r="G82" i="32"/>
  <c r="H82" i="32"/>
  <c r="I82" i="32"/>
  <c r="J82" i="32"/>
  <c r="K82" i="32"/>
  <c r="L82" i="32"/>
  <c r="M82" i="32"/>
  <c r="N82" i="32"/>
  <c r="O82" i="32"/>
  <c r="P82" i="32"/>
  <c r="Q82" i="32"/>
  <c r="R82" i="32"/>
  <c r="S82" i="32"/>
  <c r="T82" i="32"/>
  <c r="U82" i="32"/>
  <c r="V82" i="32"/>
  <c r="W82" i="32"/>
  <c r="X82" i="32"/>
  <c r="Y82" i="32"/>
  <c r="Z82" i="32"/>
  <c r="AA82" i="32"/>
  <c r="AB82" i="32"/>
  <c r="AC82" i="32"/>
  <c r="AD82" i="32"/>
  <c r="AE82" i="32"/>
  <c r="AF82" i="32"/>
  <c r="AG82" i="32"/>
  <c r="AH82" i="32"/>
  <c r="AI82" i="32"/>
  <c r="AJ82" i="32"/>
  <c r="AK82" i="32"/>
  <c r="AL82" i="32"/>
  <c r="AM82" i="32"/>
  <c r="AN82" i="32"/>
  <c r="AO82" i="32"/>
  <c r="AP82" i="32"/>
  <c r="AQ82" i="32"/>
  <c r="AR82" i="32"/>
  <c r="AS82" i="32"/>
  <c r="AT82" i="32"/>
  <c r="AU82" i="32"/>
  <c r="AV82" i="32"/>
  <c r="AW82" i="32"/>
  <c r="AX82" i="32"/>
  <c r="AY82" i="32"/>
  <c r="AZ82" i="32"/>
  <c r="BA82" i="32"/>
  <c r="BB82" i="32"/>
  <c r="BC82" i="32"/>
  <c r="BD82" i="32"/>
  <c r="BE82" i="32"/>
  <c r="BF82" i="32"/>
  <c r="BG82" i="32"/>
  <c r="BH82" i="32"/>
  <c r="BI82" i="32"/>
  <c r="BJ82" i="32"/>
  <c r="D83" i="32"/>
  <c r="E83" i="32"/>
  <c r="F83" i="32"/>
  <c r="G83" i="32"/>
  <c r="H83" i="32"/>
  <c r="I83" i="32"/>
  <c r="J83" i="32"/>
  <c r="K83" i="32"/>
  <c r="L83" i="32"/>
  <c r="M83" i="32"/>
  <c r="N83" i="32"/>
  <c r="O83" i="32"/>
  <c r="P83" i="32"/>
  <c r="Q83" i="32"/>
  <c r="R83" i="32"/>
  <c r="S83" i="32"/>
  <c r="T83" i="32"/>
  <c r="U83" i="32"/>
  <c r="V83" i="32"/>
  <c r="W83" i="32"/>
  <c r="X83" i="32"/>
  <c r="Y83" i="32"/>
  <c r="Z83" i="32"/>
  <c r="AA83" i="32"/>
  <c r="AB83" i="32"/>
  <c r="AC83" i="32"/>
  <c r="AD83" i="32"/>
  <c r="AE83" i="32"/>
  <c r="AF83" i="32"/>
  <c r="AG83" i="32"/>
  <c r="AH83" i="32"/>
  <c r="AI83" i="32"/>
  <c r="AJ83" i="32"/>
  <c r="AK83" i="32"/>
  <c r="AL83" i="32"/>
  <c r="AM83" i="32"/>
  <c r="AN83" i="32"/>
  <c r="AO83" i="32"/>
  <c r="AP83" i="32"/>
  <c r="AQ83" i="32"/>
  <c r="AR83" i="32"/>
  <c r="AS83" i="32"/>
  <c r="AT83" i="32"/>
  <c r="AU83" i="32"/>
  <c r="AV83" i="32"/>
  <c r="AW83" i="32"/>
  <c r="AX83" i="32"/>
  <c r="AY83" i="32"/>
  <c r="AZ83" i="32"/>
  <c r="BA83" i="32"/>
  <c r="BB83" i="32"/>
  <c r="BC83" i="32"/>
  <c r="BD83" i="32"/>
  <c r="BE83" i="32"/>
  <c r="BF83" i="32"/>
  <c r="BG83" i="32"/>
  <c r="BH83" i="32"/>
  <c r="BI83" i="32"/>
  <c r="BJ83" i="32"/>
  <c r="D84" i="32"/>
  <c r="E84" i="32"/>
  <c r="F84" i="32"/>
  <c r="G84" i="32"/>
  <c r="H84" i="32"/>
  <c r="I84" i="32"/>
  <c r="J84" i="32"/>
  <c r="K84" i="32"/>
  <c r="L84" i="32"/>
  <c r="M84" i="32"/>
  <c r="N84" i="32"/>
  <c r="O84" i="32"/>
  <c r="P84" i="32"/>
  <c r="Q84" i="32"/>
  <c r="R84" i="32"/>
  <c r="S84" i="32"/>
  <c r="T84" i="32"/>
  <c r="U84" i="32"/>
  <c r="V84" i="32"/>
  <c r="W84" i="32"/>
  <c r="X84" i="32"/>
  <c r="Y84" i="32"/>
  <c r="Z84" i="32"/>
  <c r="AA84" i="32"/>
  <c r="AB84" i="32"/>
  <c r="AC84" i="32"/>
  <c r="AD84" i="32"/>
  <c r="AE84" i="32"/>
  <c r="AF84" i="32"/>
  <c r="AG84" i="32"/>
  <c r="AH84" i="32"/>
  <c r="AI84" i="32"/>
  <c r="AJ84" i="32"/>
  <c r="AK84" i="32"/>
  <c r="AL84" i="32"/>
  <c r="AM84" i="32"/>
  <c r="AN84" i="32"/>
  <c r="AO84" i="32"/>
  <c r="AP84" i="32"/>
  <c r="AQ84" i="32"/>
  <c r="AR84" i="32"/>
  <c r="AS84" i="32"/>
  <c r="AT84" i="32"/>
  <c r="AU84" i="32"/>
  <c r="AV84" i="32"/>
  <c r="AW84" i="32"/>
  <c r="AX84" i="32"/>
  <c r="AY84" i="32"/>
  <c r="AZ84" i="32"/>
  <c r="BA84" i="32"/>
  <c r="BB84" i="32"/>
  <c r="BC84" i="32"/>
  <c r="BD84" i="32"/>
  <c r="BE84" i="32"/>
  <c r="BF84" i="32"/>
  <c r="BG84" i="32"/>
  <c r="BH84" i="32"/>
  <c r="BI84" i="32"/>
  <c r="BJ84" i="32"/>
  <c r="D85" i="32"/>
  <c r="E85" i="32"/>
  <c r="F85" i="32"/>
  <c r="G85" i="32"/>
  <c r="H85" i="32"/>
  <c r="I85" i="32"/>
  <c r="J85" i="32"/>
  <c r="K85" i="32"/>
  <c r="L85" i="32"/>
  <c r="M85" i="32"/>
  <c r="N85" i="32"/>
  <c r="O85" i="32"/>
  <c r="P85" i="32"/>
  <c r="Q85" i="32"/>
  <c r="R85" i="32"/>
  <c r="S85" i="32"/>
  <c r="T85" i="32"/>
  <c r="U85" i="32"/>
  <c r="V85" i="32"/>
  <c r="W85" i="32"/>
  <c r="X85" i="32"/>
  <c r="Y85" i="32"/>
  <c r="Z85" i="32"/>
  <c r="AA85" i="32"/>
  <c r="AB85" i="32"/>
  <c r="AC85" i="32"/>
  <c r="AD85" i="32"/>
  <c r="AE85" i="32"/>
  <c r="AF85" i="32"/>
  <c r="AG85" i="32"/>
  <c r="AH85" i="32"/>
  <c r="AI85" i="32"/>
  <c r="AJ85" i="32"/>
  <c r="AK85" i="32"/>
  <c r="AL85" i="32"/>
  <c r="AM85" i="32"/>
  <c r="AN85" i="32"/>
  <c r="AO85" i="32"/>
  <c r="AP85" i="32"/>
  <c r="AQ85" i="32"/>
  <c r="AR85" i="32"/>
  <c r="AS85" i="32"/>
  <c r="AT85" i="32"/>
  <c r="AU85" i="32"/>
  <c r="AV85" i="32"/>
  <c r="AW85" i="32"/>
  <c r="AX85" i="32"/>
  <c r="AY85" i="32"/>
  <c r="AZ85" i="32"/>
  <c r="BA85" i="32"/>
  <c r="BB85" i="32"/>
  <c r="BC85" i="32"/>
  <c r="BD85" i="32"/>
  <c r="BE85" i="32"/>
  <c r="BF85" i="32"/>
  <c r="BG85" i="32"/>
  <c r="BH85" i="32"/>
  <c r="BI85" i="32"/>
  <c r="BJ85" i="32"/>
  <c r="D19" i="29"/>
  <c r="E19" i="32"/>
  <c r="F19" i="32"/>
  <c r="G19" i="32"/>
  <c r="H19" i="32"/>
  <c r="I19" i="32"/>
  <c r="J19" i="32"/>
  <c r="K19" i="32"/>
  <c r="L19" i="32"/>
  <c r="M19" i="32"/>
  <c r="N19" i="32"/>
  <c r="O19" i="32"/>
  <c r="P19" i="32"/>
  <c r="Q19" i="32"/>
  <c r="R19" i="32"/>
  <c r="S19" i="32"/>
  <c r="T19" i="32"/>
  <c r="U19" i="32"/>
  <c r="V19" i="32"/>
  <c r="W19" i="32"/>
  <c r="X19" i="32"/>
  <c r="Y19" i="32"/>
  <c r="Z19" i="32"/>
  <c r="AA19" i="32"/>
  <c r="AB19" i="32"/>
  <c r="AC19" i="32"/>
  <c r="AD19" i="32"/>
  <c r="AE19" i="32"/>
  <c r="AF19" i="32"/>
  <c r="AG19" i="32"/>
  <c r="AH19" i="32"/>
  <c r="AI19" i="32"/>
  <c r="AJ19" i="32"/>
  <c r="AK19" i="32"/>
  <c r="AL19" i="32"/>
  <c r="AM19" i="32"/>
  <c r="AN19" i="32"/>
  <c r="AO19" i="32"/>
  <c r="AP19" i="32"/>
  <c r="AQ19" i="32"/>
  <c r="AR19" i="32"/>
  <c r="AS19" i="32"/>
  <c r="AT19" i="32"/>
  <c r="AU19" i="32"/>
  <c r="AV19" i="32"/>
  <c r="AW19" i="32"/>
  <c r="AX19" i="32"/>
  <c r="AY19" i="32"/>
  <c r="AZ19" i="32"/>
  <c r="BA19" i="32"/>
  <c r="BB19" i="32"/>
  <c r="BC19" i="32"/>
  <c r="BD19" i="32"/>
  <c r="BE19" i="32"/>
  <c r="BF19" i="32"/>
  <c r="BG19" i="32"/>
  <c r="BH19" i="32"/>
  <c r="BI19" i="32"/>
  <c r="BJ19" i="32"/>
  <c r="D19" i="32"/>
  <c r="E70" i="31"/>
  <c r="F70" i="31"/>
  <c r="G70" i="31"/>
  <c r="H70" i="31"/>
  <c r="I70" i="31"/>
  <c r="J70" i="31"/>
  <c r="K70" i="31"/>
  <c r="L70" i="31"/>
  <c r="M70" i="31"/>
  <c r="N70" i="31"/>
  <c r="O70" i="31"/>
  <c r="P70" i="31"/>
  <c r="Q70" i="31"/>
  <c r="R70" i="31"/>
  <c r="S70" i="31"/>
  <c r="T70" i="31"/>
  <c r="U70" i="31"/>
  <c r="V70" i="31"/>
  <c r="W70" i="31"/>
  <c r="X70" i="31"/>
  <c r="Y70" i="31"/>
  <c r="Z70" i="31"/>
  <c r="AA70" i="31"/>
  <c r="AB70" i="31"/>
  <c r="AC70" i="31"/>
  <c r="AD70" i="31"/>
  <c r="AE70" i="31"/>
  <c r="AF70" i="31"/>
  <c r="AG70" i="31"/>
  <c r="AH70" i="31"/>
  <c r="AI70" i="31"/>
  <c r="AJ70" i="31"/>
  <c r="AK70" i="31"/>
  <c r="AL70" i="31"/>
  <c r="AM70" i="31"/>
  <c r="AN70" i="31"/>
  <c r="AO70" i="31"/>
  <c r="AP70" i="31"/>
  <c r="AQ70" i="31"/>
  <c r="AR70" i="31"/>
  <c r="AS70" i="31"/>
  <c r="AT70" i="31"/>
  <c r="AU70" i="31"/>
  <c r="AV70" i="31"/>
  <c r="AW70" i="31"/>
  <c r="AX70" i="31"/>
  <c r="AY70" i="31"/>
  <c r="AZ70" i="31"/>
  <c r="BA70" i="31"/>
  <c r="BB70" i="31"/>
  <c r="BC70" i="31"/>
  <c r="BD70" i="31"/>
  <c r="BE70" i="31"/>
  <c r="BF70" i="31"/>
  <c r="BG70" i="31"/>
  <c r="BH70" i="31"/>
  <c r="BI70" i="31"/>
  <c r="BJ70" i="31"/>
  <c r="E63" i="31"/>
  <c r="F63" i="31"/>
  <c r="G63" i="31"/>
  <c r="H63" i="31"/>
  <c r="I63" i="31"/>
  <c r="J63" i="31"/>
  <c r="K63" i="31"/>
  <c r="L63" i="31"/>
  <c r="M63" i="31"/>
  <c r="N63" i="31"/>
  <c r="O63" i="31"/>
  <c r="P63" i="31"/>
  <c r="Q63" i="31"/>
  <c r="R63" i="31"/>
  <c r="S63" i="31"/>
  <c r="T63" i="31"/>
  <c r="U63" i="31"/>
  <c r="V63" i="31"/>
  <c r="W63" i="31"/>
  <c r="X63" i="31"/>
  <c r="Y63" i="31"/>
  <c r="Z63" i="31"/>
  <c r="AA63" i="31"/>
  <c r="AB63" i="31"/>
  <c r="AC63" i="31"/>
  <c r="AD63" i="31"/>
  <c r="AE63" i="31"/>
  <c r="AF63" i="31"/>
  <c r="AG63" i="31"/>
  <c r="AH63" i="31"/>
  <c r="AI63" i="31"/>
  <c r="AJ63" i="31"/>
  <c r="AK63" i="31"/>
  <c r="AL63" i="31"/>
  <c r="AM63" i="31"/>
  <c r="AN63" i="31"/>
  <c r="AO63" i="31"/>
  <c r="AP63" i="31"/>
  <c r="AQ63" i="31"/>
  <c r="AR63" i="31"/>
  <c r="AS63" i="31"/>
  <c r="AT63" i="31"/>
  <c r="AU63" i="31"/>
  <c r="AV63" i="31"/>
  <c r="AW63" i="31"/>
  <c r="AX63" i="31"/>
  <c r="AY63" i="31"/>
  <c r="AZ63" i="31"/>
  <c r="BA63" i="31"/>
  <c r="BB63" i="31"/>
  <c r="BC63" i="31"/>
  <c r="BD63" i="31"/>
  <c r="BE63" i="31"/>
  <c r="BF63" i="31"/>
  <c r="BG63" i="31"/>
  <c r="BH63" i="31"/>
  <c r="BI63" i="31"/>
  <c r="BJ63" i="31"/>
  <c r="F56" i="31"/>
  <c r="G56" i="31"/>
  <c r="H56" i="31"/>
  <c r="I56" i="31"/>
  <c r="J56" i="31"/>
  <c r="K56" i="31"/>
  <c r="L56" i="31"/>
  <c r="M56" i="31"/>
  <c r="N56" i="31"/>
  <c r="O56" i="31"/>
  <c r="P56" i="31"/>
  <c r="Q56" i="31"/>
  <c r="R56" i="31"/>
  <c r="S56" i="31"/>
  <c r="T56" i="31"/>
  <c r="U56" i="31"/>
  <c r="V56" i="31"/>
  <c r="W56" i="31"/>
  <c r="X56" i="31"/>
  <c r="Y56" i="31"/>
  <c r="Z56" i="31"/>
  <c r="AA56" i="31"/>
  <c r="AB56" i="31"/>
  <c r="AC56" i="31"/>
  <c r="AD56" i="31"/>
  <c r="AE56" i="31"/>
  <c r="AF56" i="31"/>
  <c r="AG56" i="31"/>
  <c r="AH56" i="31"/>
  <c r="AI56" i="31"/>
  <c r="AJ56" i="31"/>
  <c r="AK56" i="31"/>
  <c r="AL56" i="31"/>
  <c r="AM56" i="31"/>
  <c r="AN56" i="31"/>
  <c r="AO56" i="31"/>
  <c r="AP56" i="31"/>
  <c r="AQ56" i="31"/>
  <c r="AR56" i="31"/>
  <c r="AS56" i="31"/>
  <c r="AT56" i="31"/>
  <c r="AU56" i="31"/>
  <c r="AV56" i="31"/>
  <c r="AW56" i="31"/>
  <c r="AX56" i="31"/>
  <c r="AY56" i="31"/>
  <c r="AZ56" i="31"/>
  <c r="BA56" i="31"/>
  <c r="BB56" i="31"/>
  <c r="BC56" i="31"/>
  <c r="BD56" i="31"/>
  <c r="BE56" i="31"/>
  <c r="BF56" i="31"/>
  <c r="BG56" i="31"/>
  <c r="BH56" i="31"/>
  <c r="BI56" i="31"/>
  <c r="BJ56" i="31"/>
  <c r="E56" i="31"/>
  <c r="E49" i="31"/>
  <c r="F49" i="31"/>
  <c r="G49" i="31"/>
  <c r="H49" i="31"/>
  <c r="I49" i="31"/>
  <c r="J49" i="31"/>
  <c r="K49" i="31"/>
  <c r="L49" i="31"/>
  <c r="M49" i="31"/>
  <c r="N49" i="31"/>
  <c r="O49" i="31"/>
  <c r="P49" i="31"/>
  <c r="Q49" i="31"/>
  <c r="R49" i="31"/>
  <c r="S49" i="31"/>
  <c r="T49" i="31"/>
  <c r="U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Y49" i="31"/>
  <c r="AZ49" i="31"/>
  <c r="BA49" i="31"/>
  <c r="BB49" i="31"/>
  <c r="BC49" i="31"/>
  <c r="BD49" i="31"/>
  <c r="BE49" i="31"/>
  <c r="BF49" i="31"/>
  <c r="BG49" i="31"/>
  <c r="BH49" i="31"/>
  <c r="BI49" i="31"/>
  <c r="BJ49" i="31"/>
  <c r="D70" i="31"/>
  <c r="D63" i="31"/>
  <c r="D56" i="31"/>
  <c r="D49" i="31"/>
  <c r="D20" i="29"/>
  <c r="E20" i="29"/>
  <c r="F20" i="29"/>
  <c r="G20" i="29"/>
  <c r="H20" i="29"/>
  <c r="I20" i="29"/>
  <c r="J20" i="29"/>
  <c r="K20" i="29"/>
  <c r="L20" i="29"/>
  <c r="M20" i="29"/>
  <c r="N20" i="29"/>
  <c r="O20" i="29"/>
  <c r="P20" i="29"/>
  <c r="Q20" i="29"/>
  <c r="R20" i="29"/>
  <c r="S20" i="29"/>
  <c r="T20" i="29"/>
  <c r="U20" i="29"/>
  <c r="V20" i="29"/>
  <c r="W20" i="29"/>
  <c r="X20" i="29"/>
  <c r="Y20" i="29"/>
  <c r="Z20" i="29"/>
  <c r="AA20" i="29"/>
  <c r="D21" i="29"/>
  <c r="E21" i="29"/>
  <c r="F21" i="29"/>
  <c r="G21" i="29"/>
  <c r="H21" i="29"/>
  <c r="I21" i="29"/>
  <c r="J21" i="29"/>
  <c r="K21" i="29"/>
  <c r="L21" i="29"/>
  <c r="M21" i="29"/>
  <c r="N21" i="29"/>
  <c r="O21" i="29"/>
  <c r="P21" i="29"/>
  <c r="Q21" i="29"/>
  <c r="R21" i="29"/>
  <c r="S21" i="29"/>
  <c r="T21" i="29"/>
  <c r="U21" i="29"/>
  <c r="V21" i="29"/>
  <c r="W21" i="29"/>
  <c r="X21" i="29"/>
  <c r="Y21" i="29"/>
  <c r="Z21" i="29"/>
  <c r="AA21" i="29"/>
  <c r="D22" i="29"/>
  <c r="E22" i="29"/>
  <c r="F22" i="29"/>
  <c r="G22" i="29"/>
  <c r="H22" i="29"/>
  <c r="I22" i="29"/>
  <c r="J22" i="29"/>
  <c r="K22" i="29"/>
  <c r="L22" i="29"/>
  <c r="M22" i="29"/>
  <c r="N22" i="29"/>
  <c r="O22" i="29"/>
  <c r="P22" i="29"/>
  <c r="Q22" i="29"/>
  <c r="R22" i="29"/>
  <c r="S22" i="29"/>
  <c r="T22" i="29"/>
  <c r="U22" i="29"/>
  <c r="V22" i="29"/>
  <c r="W22" i="29"/>
  <c r="X22" i="29"/>
  <c r="Y22" i="29"/>
  <c r="Z22" i="29"/>
  <c r="AA22" i="29"/>
  <c r="D23" i="29"/>
  <c r="E23" i="29"/>
  <c r="F23" i="29"/>
  <c r="G23" i="29"/>
  <c r="H23" i="29"/>
  <c r="I23" i="29"/>
  <c r="J23" i="29"/>
  <c r="K23" i="29"/>
  <c r="L23" i="29"/>
  <c r="M23" i="29"/>
  <c r="N23" i="29"/>
  <c r="O23" i="29"/>
  <c r="P23" i="29"/>
  <c r="Q23" i="29"/>
  <c r="R23" i="29"/>
  <c r="S23" i="29"/>
  <c r="T23" i="29"/>
  <c r="U23" i="29"/>
  <c r="V23" i="29"/>
  <c r="W23" i="29"/>
  <c r="X23" i="29"/>
  <c r="Y23" i="29"/>
  <c r="Z23" i="29"/>
  <c r="AA23" i="29"/>
  <c r="D24" i="29"/>
  <c r="E24" i="29"/>
  <c r="F24" i="29"/>
  <c r="G24" i="29"/>
  <c r="H24" i="29"/>
  <c r="I24" i="29"/>
  <c r="J24" i="29"/>
  <c r="K24" i="29"/>
  <c r="L24" i="29"/>
  <c r="M24" i="29"/>
  <c r="N24" i="29"/>
  <c r="O24" i="29"/>
  <c r="P24" i="29"/>
  <c r="Q24" i="29"/>
  <c r="R24" i="29"/>
  <c r="S24" i="29"/>
  <c r="T24" i="29"/>
  <c r="U24" i="29"/>
  <c r="V24" i="29"/>
  <c r="W24" i="29"/>
  <c r="X24" i="29"/>
  <c r="Y24" i="29"/>
  <c r="Z24" i="29"/>
  <c r="AA24" i="29"/>
  <c r="D25" i="29"/>
  <c r="E25" i="29"/>
  <c r="F25" i="29"/>
  <c r="G25" i="29"/>
  <c r="H25" i="29"/>
  <c r="I25" i="29"/>
  <c r="J25" i="29"/>
  <c r="K25" i="29"/>
  <c r="L25" i="29"/>
  <c r="M25" i="29"/>
  <c r="N25" i="29"/>
  <c r="O25" i="29"/>
  <c r="P25" i="29"/>
  <c r="Q25" i="29"/>
  <c r="R25" i="29"/>
  <c r="S25" i="29"/>
  <c r="T25" i="29"/>
  <c r="U25" i="29"/>
  <c r="V25" i="29"/>
  <c r="W25" i="29"/>
  <c r="X25" i="29"/>
  <c r="Y25" i="29"/>
  <c r="Z25" i="29"/>
  <c r="AA25" i="29"/>
  <c r="D26" i="29"/>
  <c r="E26" i="29"/>
  <c r="F26" i="29"/>
  <c r="G26" i="29"/>
  <c r="H26" i="29"/>
  <c r="I26" i="29"/>
  <c r="J26" i="29"/>
  <c r="K26" i="29"/>
  <c r="L26" i="29"/>
  <c r="M26" i="29"/>
  <c r="N26" i="29"/>
  <c r="O26" i="29"/>
  <c r="P26" i="29"/>
  <c r="Q26" i="29"/>
  <c r="R26" i="29"/>
  <c r="S26" i="29"/>
  <c r="T26" i="29"/>
  <c r="U26" i="29"/>
  <c r="V26" i="29"/>
  <c r="W26" i="29"/>
  <c r="X26" i="29"/>
  <c r="Y26" i="29"/>
  <c r="Z26" i="29"/>
  <c r="AA26" i="29"/>
  <c r="D27" i="29"/>
  <c r="E27" i="29"/>
  <c r="F27" i="29"/>
  <c r="G27" i="29"/>
  <c r="H27" i="29"/>
  <c r="I27" i="29"/>
  <c r="J27" i="29"/>
  <c r="K27" i="29"/>
  <c r="L27" i="29"/>
  <c r="M27" i="29"/>
  <c r="N27" i="29"/>
  <c r="O27" i="29"/>
  <c r="P27" i="29"/>
  <c r="Q27" i="29"/>
  <c r="R27" i="29"/>
  <c r="S27" i="29"/>
  <c r="T27" i="29"/>
  <c r="U27" i="29"/>
  <c r="V27" i="29"/>
  <c r="W27" i="29"/>
  <c r="X27" i="29"/>
  <c r="Y27" i="29"/>
  <c r="Z27" i="29"/>
  <c r="AA27" i="29"/>
  <c r="D28" i="29"/>
  <c r="E28" i="29"/>
  <c r="F28" i="29"/>
  <c r="G28" i="29"/>
  <c r="H28" i="29"/>
  <c r="I28" i="29"/>
  <c r="J28" i="29"/>
  <c r="K28" i="29"/>
  <c r="L28" i="29"/>
  <c r="M28" i="29"/>
  <c r="N28" i="29"/>
  <c r="O28" i="29"/>
  <c r="P28" i="29"/>
  <c r="Q28" i="29"/>
  <c r="R28" i="29"/>
  <c r="S28" i="29"/>
  <c r="T28" i="29"/>
  <c r="U28" i="29"/>
  <c r="V28" i="29"/>
  <c r="W28" i="29"/>
  <c r="X28" i="29"/>
  <c r="Y28" i="29"/>
  <c r="Z28" i="29"/>
  <c r="AA28" i="29"/>
  <c r="D29" i="29"/>
  <c r="E29" i="29"/>
  <c r="F29" i="29"/>
  <c r="G29" i="29"/>
  <c r="H29" i="29"/>
  <c r="I29" i="29"/>
  <c r="J29" i="29"/>
  <c r="K29" i="29"/>
  <c r="L29" i="29"/>
  <c r="M29" i="29"/>
  <c r="N29" i="29"/>
  <c r="O29" i="29"/>
  <c r="P29" i="29"/>
  <c r="Q29" i="29"/>
  <c r="R29" i="29"/>
  <c r="S29" i="29"/>
  <c r="T29" i="29"/>
  <c r="U29" i="29"/>
  <c r="V29" i="29"/>
  <c r="W29" i="29"/>
  <c r="X29" i="29"/>
  <c r="Y29" i="29"/>
  <c r="Z29" i="29"/>
  <c r="AA29" i="29"/>
  <c r="D39" i="29"/>
  <c r="E39" i="29"/>
  <c r="F39" i="29"/>
  <c r="G39" i="29"/>
  <c r="H39" i="29"/>
  <c r="I39" i="29"/>
  <c r="J39" i="29"/>
  <c r="K39" i="29"/>
  <c r="L39" i="29"/>
  <c r="M39" i="29"/>
  <c r="N39" i="29"/>
  <c r="O39" i="29"/>
  <c r="P39" i="29"/>
  <c r="Q39" i="29"/>
  <c r="R39" i="29"/>
  <c r="S39" i="29"/>
  <c r="T39" i="29"/>
  <c r="U39" i="29"/>
  <c r="V39" i="29"/>
  <c r="W39" i="29"/>
  <c r="X39" i="29"/>
  <c r="Y39" i="29"/>
  <c r="Z39" i="29"/>
  <c r="AA39" i="29"/>
  <c r="D40" i="29"/>
  <c r="E40" i="29"/>
  <c r="F40" i="29"/>
  <c r="G40" i="29"/>
  <c r="H40" i="29"/>
  <c r="I40" i="29"/>
  <c r="J40" i="29"/>
  <c r="K40" i="29"/>
  <c r="L40" i="29"/>
  <c r="M40" i="29"/>
  <c r="N40" i="29"/>
  <c r="O40" i="29"/>
  <c r="P40" i="29"/>
  <c r="Q40" i="29"/>
  <c r="R40" i="29"/>
  <c r="S40" i="29"/>
  <c r="T40" i="29"/>
  <c r="U40" i="29"/>
  <c r="V40" i="29"/>
  <c r="W40" i="29"/>
  <c r="X40" i="29"/>
  <c r="Y40" i="29"/>
  <c r="Z40" i="29"/>
  <c r="AA40" i="29"/>
  <c r="D41" i="29"/>
  <c r="E41" i="29"/>
  <c r="F41" i="29"/>
  <c r="G41" i="29"/>
  <c r="H41" i="29"/>
  <c r="I41" i="29"/>
  <c r="J41" i="29"/>
  <c r="K41" i="29"/>
  <c r="L41" i="29"/>
  <c r="M41" i="29"/>
  <c r="N41" i="29"/>
  <c r="O41" i="29"/>
  <c r="P41" i="29"/>
  <c r="Q41" i="29"/>
  <c r="R41" i="29"/>
  <c r="S41" i="29"/>
  <c r="T41" i="29"/>
  <c r="U41" i="29"/>
  <c r="V41" i="29"/>
  <c r="W41" i="29"/>
  <c r="X41" i="29"/>
  <c r="Y41" i="29"/>
  <c r="Z41" i="29"/>
  <c r="AA41" i="29"/>
  <c r="D42" i="29"/>
  <c r="E42" i="29"/>
  <c r="F42" i="29"/>
  <c r="G42" i="29"/>
  <c r="H42" i="29"/>
  <c r="I42" i="29"/>
  <c r="J42" i="29"/>
  <c r="K42" i="29"/>
  <c r="L42" i="29"/>
  <c r="M42" i="29"/>
  <c r="N42" i="29"/>
  <c r="O42" i="29"/>
  <c r="P42" i="29"/>
  <c r="Q42" i="29"/>
  <c r="R42" i="29"/>
  <c r="S42" i="29"/>
  <c r="T42" i="29"/>
  <c r="U42" i="29"/>
  <c r="V42" i="29"/>
  <c r="W42" i="29"/>
  <c r="X42" i="29"/>
  <c r="Y42" i="29"/>
  <c r="Z42" i="29"/>
  <c r="AA42" i="29"/>
  <c r="D43" i="29"/>
  <c r="E43" i="29"/>
  <c r="F43" i="29"/>
  <c r="G43" i="29"/>
  <c r="H43" i="29"/>
  <c r="I43" i="29"/>
  <c r="J43" i="29"/>
  <c r="K43" i="29"/>
  <c r="L43" i="29"/>
  <c r="M43" i="29"/>
  <c r="N43" i="29"/>
  <c r="O43" i="29"/>
  <c r="P43" i="29"/>
  <c r="Q43" i="29"/>
  <c r="R43" i="29"/>
  <c r="S43" i="29"/>
  <c r="T43" i="29"/>
  <c r="U43" i="29"/>
  <c r="V43" i="29"/>
  <c r="W43" i="29"/>
  <c r="X43" i="29"/>
  <c r="Y43" i="29"/>
  <c r="Z43" i="29"/>
  <c r="AA43" i="29"/>
  <c r="D44" i="29"/>
  <c r="E44" i="29"/>
  <c r="F44" i="29"/>
  <c r="G44" i="29"/>
  <c r="H44" i="29"/>
  <c r="I44" i="29"/>
  <c r="J44" i="29"/>
  <c r="K44" i="29"/>
  <c r="L44" i="29"/>
  <c r="M44" i="29"/>
  <c r="N44" i="29"/>
  <c r="O44" i="29"/>
  <c r="P44" i="29"/>
  <c r="Q44" i="29"/>
  <c r="R44" i="29"/>
  <c r="S44" i="29"/>
  <c r="T44" i="29"/>
  <c r="U44" i="29"/>
  <c r="V44" i="29"/>
  <c r="W44" i="29"/>
  <c r="X44" i="29"/>
  <c r="Y44" i="29"/>
  <c r="Z44" i="29"/>
  <c r="AA44" i="29"/>
  <c r="D45" i="29"/>
  <c r="E45" i="29"/>
  <c r="F45" i="29"/>
  <c r="G45" i="29"/>
  <c r="H45" i="29"/>
  <c r="I45" i="29"/>
  <c r="J45" i="29"/>
  <c r="K45" i="29"/>
  <c r="L45" i="29"/>
  <c r="M45" i="29"/>
  <c r="N45" i="29"/>
  <c r="O45" i="29"/>
  <c r="P45" i="29"/>
  <c r="Q45" i="29"/>
  <c r="R45" i="29"/>
  <c r="S45" i="29"/>
  <c r="T45" i="29"/>
  <c r="U45" i="29"/>
  <c r="V45" i="29"/>
  <c r="W45" i="29"/>
  <c r="X45" i="29"/>
  <c r="Y45" i="29"/>
  <c r="Z45" i="29"/>
  <c r="AA45" i="29"/>
  <c r="D46" i="29"/>
  <c r="E46" i="29"/>
  <c r="F46" i="29"/>
  <c r="G46" i="29"/>
  <c r="H46" i="29"/>
  <c r="I46" i="29"/>
  <c r="J46" i="29"/>
  <c r="K46" i="29"/>
  <c r="L46" i="29"/>
  <c r="M46" i="29"/>
  <c r="N46" i="29"/>
  <c r="O46" i="29"/>
  <c r="P46" i="29"/>
  <c r="Q46" i="29"/>
  <c r="R46" i="29"/>
  <c r="S46" i="29"/>
  <c r="T46" i="29"/>
  <c r="U46" i="29"/>
  <c r="V46" i="29"/>
  <c r="W46" i="29"/>
  <c r="X46" i="29"/>
  <c r="Y46" i="29"/>
  <c r="Z46" i="29"/>
  <c r="AA46" i="29"/>
  <c r="D47" i="29"/>
  <c r="E47" i="29"/>
  <c r="F47" i="29"/>
  <c r="G47" i="29"/>
  <c r="H47" i="29"/>
  <c r="I47" i="29"/>
  <c r="J47" i="29"/>
  <c r="K47" i="29"/>
  <c r="L47" i="29"/>
  <c r="M47" i="29"/>
  <c r="N47" i="29"/>
  <c r="O47" i="29"/>
  <c r="P47" i="29"/>
  <c r="Q47" i="29"/>
  <c r="R47" i="29"/>
  <c r="S47" i="29"/>
  <c r="T47" i="29"/>
  <c r="U47" i="29"/>
  <c r="V47" i="29"/>
  <c r="W47" i="29"/>
  <c r="X47" i="29"/>
  <c r="Y47" i="29"/>
  <c r="Z47" i="29"/>
  <c r="AA47" i="29"/>
  <c r="D48" i="29"/>
  <c r="E48" i="29"/>
  <c r="F48" i="29"/>
  <c r="G48" i="29"/>
  <c r="H48" i="29"/>
  <c r="I48" i="29"/>
  <c r="J48" i="29"/>
  <c r="K48" i="29"/>
  <c r="L48" i="29"/>
  <c r="M48" i="29"/>
  <c r="N48" i="29"/>
  <c r="O48" i="29"/>
  <c r="P48" i="29"/>
  <c r="Q48" i="29"/>
  <c r="R48" i="29"/>
  <c r="S48" i="29"/>
  <c r="T48" i="29"/>
  <c r="U48" i="29"/>
  <c r="V48" i="29"/>
  <c r="W48" i="29"/>
  <c r="X48" i="29"/>
  <c r="Y48" i="29"/>
  <c r="Z48" i="29"/>
  <c r="AA48" i="29"/>
  <c r="D49" i="29"/>
  <c r="E49" i="29"/>
  <c r="F49" i="29"/>
  <c r="G49" i="29"/>
  <c r="H49" i="29"/>
  <c r="I49" i="29"/>
  <c r="J49" i="29"/>
  <c r="K49" i="29"/>
  <c r="L49" i="29"/>
  <c r="M49" i="29"/>
  <c r="N49" i="29"/>
  <c r="O49" i="29"/>
  <c r="P49" i="29"/>
  <c r="Q49" i="29"/>
  <c r="R49" i="29"/>
  <c r="S49" i="29"/>
  <c r="T49" i="29"/>
  <c r="U49" i="29"/>
  <c r="V49" i="29"/>
  <c r="W49" i="29"/>
  <c r="X49" i="29"/>
  <c r="Y49" i="29"/>
  <c r="Z49" i="29"/>
  <c r="AA49" i="29"/>
  <c r="D50" i="29"/>
  <c r="E50" i="29"/>
  <c r="F50" i="29"/>
  <c r="G50" i="29"/>
  <c r="H50" i="29"/>
  <c r="I50" i="29"/>
  <c r="J50" i="29"/>
  <c r="K50" i="29"/>
  <c r="L50" i="29"/>
  <c r="M50" i="29"/>
  <c r="N50" i="29"/>
  <c r="O50" i="29"/>
  <c r="P50" i="29"/>
  <c r="Q50" i="29"/>
  <c r="R50" i="29"/>
  <c r="S50" i="29"/>
  <c r="T50" i="29"/>
  <c r="U50" i="29"/>
  <c r="V50" i="29"/>
  <c r="W50" i="29"/>
  <c r="X50" i="29"/>
  <c r="Y50" i="29"/>
  <c r="Z50" i="29"/>
  <c r="AA50" i="29"/>
  <c r="D51" i="29"/>
  <c r="E51" i="29"/>
  <c r="F51" i="29"/>
  <c r="G51" i="29"/>
  <c r="H51" i="29"/>
  <c r="I51" i="29"/>
  <c r="J51" i="29"/>
  <c r="K51" i="29"/>
  <c r="L51" i="29"/>
  <c r="M51" i="29"/>
  <c r="N51" i="29"/>
  <c r="O51" i="29"/>
  <c r="P51" i="29"/>
  <c r="Q51" i="29"/>
  <c r="R51" i="29"/>
  <c r="S51" i="29"/>
  <c r="T51" i="29"/>
  <c r="U51" i="29"/>
  <c r="V51" i="29"/>
  <c r="W51" i="29"/>
  <c r="X51" i="29"/>
  <c r="Y51" i="29"/>
  <c r="Z51" i="29"/>
  <c r="AA51" i="29"/>
  <c r="D52" i="29"/>
  <c r="E52" i="29"/>
  <c r="F52" i="29"/>
  <c r="G52" i="29"/>
  <c r="H52" i="29"/>
  <c r="I52" i="29"/>
  <c r="J52" i="29"/>
  <c r="K52" i="29"/>
  <c r="L52" i="29"/>
  <c r="M52" i="29"/>
  <c r="N52" i="29"/>
  <c r="O52" i="29"/>
  <c r="P52" i="29"/>
  <c r="Q52" i="29"/>
  <c r="R52" i="29"/>
  <c r="S52" i="29"/>
  <c r="T52" i="29"/>
  <c r="U52" i="29"/>
  <c r="V52" i="29"/>
  <c r="W52" i="29"/>
  <c r="X52" i="29"/>
  <c r="Y52" i="29"/>
  <c r="Z52" i="29"/>
  <c r="AA52" i="29"/>
  <c r="D53" i="29"/>
  <c r="E53" i="29"/>
  <c r="F53" i="29"/>
  <c r="G53" i="29"/>
  <c r="H53" i="29"/>
  <c r="I53" i="29"/>
  <c r="J53" i="29"/>
  <c r="K53" i="29"/>
  <c r="L53" i="29"/>
  <c r="M53" i="29"/>
  <c r="N53" i="29"/>
  <c r="O53" i="29"/>
  <c r="P53" i="29"/>
  <c r="Q53" i="29"/>
  <c r="R53" i="29"/>
  <c r="S53" i="29"/>
  <c r="T53" i="29"/>
  <c r="U53" i="29"/>
  <c r="V53" i="29"/>
  <c r="W53" i="29"/>
  <c r="X53" i="29"/>
  <c r="Y53" i="29"/>
  <c r="Z53" i="29"/>
  <c r="AA53" i="29"/>
  <c r="D54" i="29"/>
  <c r="E54" i="29"/>
  <c r="F54" i="29"/>
  <c r="G54" i="29"/>
  <c r="H54" i="29"/>
  <c r="I54" i="29"/>
  <c r="J54" i="29"/>
  <c r="K54" i="29"/>
  <c r="L54" i="29"/>
  <c r="M54" i="29"/>
  <c r="N54" i="29"/>
  <c r="O54" i="29"/>
  <c r="P54" i="29"/>
  <c r="Q54" i="29"/>
  <c r="R54" i="29"/>
  <c r="S54" i="29"/>
  <c r="T54" i="29"/>
  <c r="U54" i="29"/>
  <c r="V54" i="29"/>
  <c r="W54" i="29"/>
  <c r="X54" i="29"/>
  <c r="Y54" i="29"/>
  <c r="Z54" i="29"/>
  <c r="AA54" i="29"/>
  <c r="D55" i="29"/>
  <c r="E55" i="29"/>
  <c r="F55" i="29"/>
  <c r="G55" i="29"/>
  <c r="H55" i="29"/>
  <c r="I55" i="29"/>
  <c r="J55" i="29"/>
  <c r="K55" i="29"/>
  <c r="L55" i="29"/>
  <c r="M55" i="29"/>
  <c r="N55" i="29"/>
  <c r="O55" i="29"/>
  <c r="P55" i="29"/>
  <c r="Q55" i="29"/>
  <c r="R55" i="29"/>
  <c r="S55" i="29"/>
  <c r="T55" i="29"/>
  <c r="U55" i="29"/>
  <c r="V55" i="29"/>
  <c r="W55" i="29"/>
  <c r="X55" i="29"/>
  <c r="Y55" i="29"/>
  <c r="Z55" i="29"/>
  <c r="AA55" i="29"/>
  <c r="D56" i="29"/>
  <c r="E56" i="29"/>
  <c r="F56" i="29"/>
  <c r="G56" i="29"/>
  <c r="H56" i="29"/>
  <c r="I56" i="29"/>
  <c r="J56" i="29"/>
  <c r="K56" i="29"/>
  <c r="L56" i="29"/>
  <c r="M56" i="29"/>
  <c r="N56" i="29"/>
  <c r="O56" i="29"/>
  <c r="P56" i="29"/>
  <c r="Q56" i="29"/>
  <c r="R56" i="29"/>
  <c r="S56" i="29"/>
  <c r="T56" i="29"/>
  <c r="U56" i="29"/>
  <c r="V56" i="29"/>
  <c r="W56" i="29"/>
  <c r="X56" i="29"/>
  <c r="Y56" i="29"/>
  <c r="Z56" i="29"/>
  <c r="AA56" i="29"/>
  <c r="D57" i="29"/>
  <c r="E57" i="29"/>
  <c r="F57" i="29"/>
  <c r="G57" i="29"/>
  <c r="H57" i="29"/>
  <c r="I57" i="29"/>
  <c r="J57" i="29"/>
  <c r="K57" i="29"/>
  <c r="L57" i="29"/>
  <c r="M57" i="29"/>
  <c r="N57" i="29"/>
  <c r="O57" i="29"/>
  <c r="P57" i="29"/>
  <c r="Q57" i="29"/>
  <c r="R57" i="29"/>
  <c r="S57" i="29"/>
  <c r="T57" i="29"/>
  <c r="U57" i="29"/>
  <c r="V57" i="29"/>
  <c r="W57" i="29"/>
  <c r="X57" i="29"/>
  <c r="Y57" i="29"/>
  <c r="Z57" i="29"/>
  <c r="AA57" i="29"/>
  <c r="D58" i="29"/>
  <c r="E58" i="29"/>
  <c r="F58" i="29"/>
  <c r="G58" i="29"/>
  <c r="H58" i="29"/>
  <c r="I58" i="29"/>
  <c r="J58" i="29"/>
  <c r="K58" i="29"/>
  <c r="L58" i="29"/>
  <c r="M58" i="29"/>
  <c r="N58" i="29"/>
  <c r="O58" i="29"/>
  <c r="P58" i="29"/>
  <c r="Q58" i="29"/>
  <c r="R58" i="29"/>
  <c r="S58" i="29"/>
  <c r="T58" i="29"/>
  <c r="U58" i="29"/>
  <c r="V58" i="29"/>
  <c r="W58" i="29"/>
  <c r="X58" i="29"/>
  <c r="Y58" i="29"/>
  <c r="Z58" i="29"/>
  <c r="AA58" i="29"/>
  <c r="D59" i="29"/>
  <c r="E59" i="29"/>
  <c r="F59" i="29"/>
  <c r="G59" i="29"/>
  <c r="H59" i="29"/>
  <c r="I59" i="29"/>
  <c r="J59" i="29"/>
  <c r="K59" i="29"/>
  <c r="L59" i="29"/>
  <c r="M59" i="29"/>
  <c r="N59" i="29"/>
  <c r="O59" i="29"/>
  <c r="P59" i="29"/>
  <c r="Q59" i="29"/>
  <c r="R59" i="29"/>
  <c r="S59" i="29"/>
  <c r="T59" i="29"/>
  <c r="U59" i="29"/>
  <c r="V59" i="29"/>
  <c r="W59" i="29"/>
  <c r="X59" i="29"/>
  <c r="Y59" i="29"/>
  <c r="Z59" i="29"/>
  <c r="AA59" i="29"/>
  <c r="D60" i="29"/>
  <c r="E60" i="29"/>
  <c r="F60" i="29"/>
  <c r="G60" i="29"/>
  <c r="H60" i="29"/>
  <c r="I60" i="29"/>
  <c r="J60" i="29"/>
  <c r="K60" i="29"/>
  <c r="L60" i="29"/>
  <c r="M60" i="29"/>
  <c r="N60" i="29"/>
  <c r="O60" i="29"/>
  <c r="P60" i="29"/>
  <c r="Q60" i="29"/>
  <c r="R60" i="29"/>
  <c r="S60" i="29"/>
  <c r="T60" i="29"/>
  <c r="U60" i="29"/>
  <c r="V60" i="29"/>
  <c r="W60" i="29"/>
  <c r="X60" i="29"/>
  <c r="Y60" i="29"/>
  <c r="Z60" i="29"/>
  <c r="AA60" i="29"/>
  <c r="D61" i="29"/>
  <c r="E61" i="29"/>
  <c r="F61" i="29"/>
  <c r="G61" i="29"/>
  <c r="H61" i="29"/>
  <c r="I61" i="29"/>
  <c r="J61" i="29"/>
  <c r="K61" i="29"/>
  <c r="L61" i="29"/>
  <c r="M61" i="29"/>
  <c r="N61" i="29"/>
  <c r="O61" i="29"/>
  <c r="P61" i="29"/>
  <c r="Q61" i="29"/>
  <c r="R61" i="29"/>
  <c r="S61" i="29"/>
  <c r="T61" i="29"/>
  <c r="U61" i="29"/>
  <c r="V61" i="29"/>
  <c r="W61" i="29"/>
  <c r="X61" i="29"/>
  <c r="Y61" i="29"/>
  <c r="Z61" i="29"/>
  <c r="AA61" i="29"/>
  <c r="D62" i="29"/>
  <c r="E62" i="29"/>
  <c r="F62" i="29"/>
  <c r="G62" i="29"/>
  <c r="H62" i="29"/>
  <c r="I62" i="29"/>
  <c r="J62" i="29"/>
  <c r="K62" i="29"/>
  <c r="L62" i="29"/>
  <c r="M62" i="29"/>
  <c r="N62" i="29"/>
  <c r="O62" i="29"/>
  <c r="P62" i="29"/>
  <c r="Q62" i="29"/>
  <c r="R62" i="29"/>
  <c r="S62" i="29"/>
  <c r="T62" i="29"/>
  <c r="U62" i="29"/>
  <c r="V62" i="29"/>
  <c r="W62" i="29"/>
  <c r="X62" i="29"/>
  <c r="Y62" i="29"/>
  <c r="Z62" i="29"/>
  <c r="AA62" i="29"/>
  <c r="D63" i="29"/>
  <c r="E63" i="29"/>
  <c r="F63" i="29"/>
  <c r="G63" i="29"/>
  <c r="H63" i="29"/>
  <c r="I63" i="29"/>
  <c r="J63" i="29"/>
  <c r="K63" i="29"/>
  <c r="L63" i="29"/>
  <c r="M63" i="29"/>
  <c r="N63" i="29"/>
  <c r="O63" i="29"/>
  <c r="P63" i="29"/>
  <c r="Q63" i="29"/>
  <c r="R63" i="29"/>
  <c r="S63" i="29"/>
  <c r="T63" i="29"/>
  <c r="U63" i="29"/>
  <c r="V63" i="29"/>
  <c r="W63" i="29"/>
  <c r="X63" i="29"/>
  <c r="Y63" i="29"/>
  <c r="Z63" i="29"/>
  <c r="AA63" i="29"/>
  <c r="D64" i="29"/>
  <c r="E64" i="29"/>
  <c r="F64" i="29"/>
  <c r="G64" i="29"/>
  <c r="H64" i="29"/>
  <c r="I64" i="29"/>
  <c r="J64" i="29"/>
  <c r="K64" i="29"/>
  <c r="L64" i="29"/>
  <c r="M64" i="29"/>
  <c r="N64" i="29"/>
  <c r="O64" i="29"/>
  <c r="P64" i="29"/>
  <c r="Q64" i="29"/>
  <c r="R64" i="29"/>
  <c r="S64" i="29"/>
  <c r="T64" i="29"/>
  <c r="U64" i="29"/>
  <c r="V64" i="29"/>
  <c r="W64" i="29"/>
  <c r="X64" i="29"/>
  <c r="Y64" i="29"/>
  <c r="Z64" i="29"/>
  <c r="AA64" i="29"/>
  <c r="D65" i="29"/>
  <c r="E65" i="29"/>
  <c r="F65" i="29"/>
  <c r="G65" i="29"/>
  <c r="H65" i="29"/>
  <c r="I65" i="29"/>
  <c r="J65" i="29"/>
  <c r="K65" i="29"/>
  <c r="L65" i="29"/>
  <c r="M65" i="29"/>
  <c r="N65" i="29"/>
  <c r="O65" i="29"/>
  <c r="P65" i="29"/>
  <c r="Q65" i="29"/>
  <c r="R65" i="29"/>
  <c r="S65" i="29"/>
  <c r="T65" i="29"/>
  <c r="U65" i="29"/>
  <c r="V65" i="29"/>
  <c r="W65" i="29"/>
  <c r="X65" i="29"/>
  <c r="Y65" i="29"/>
  <c r="Z65" i="29"/>
  <c r="AA65" i="29"/>
  <c r="D66" i="29"/>
  <c r="E66" i="29"/>
  <c r="F66" i="29"/>
  <c r="G66" i="29"/>
  <c r="H66" i="29"/>
  <c r="I66" i="29"/>
  <c r="J66" i="29"/>
  <c r="K66" i="29"/>
  <c r="L66" i="29"/>
  <c r="M66" i="29"/>
  <c r="N66" i="29"/>
  <c r="O66" i="29"/>
  <c r="P66" i="29"/>
  <c r="Q66" i="29"/>
  <c r="R66" i="29"/>
  <c r="S66" i="29"/>
  <c r="T66" i="29"/>
  <c r="U66" i="29"/>
  <c r="V66" i="29"/>
  <c r="W66" i="29"/>
  <c r="X66" i="29"/>
  <c r="Y66" i="29"/>
  <c r="Z66" i="29"/>
  <c r="AA66" i="29"/>
  <c r="D67" i="29"/>
  <c r="E67" i="29"/>
  <c r="F67" i="29"/>
  <c r="G67" i="29"/>
  <c r="H67" i="29"/>
  <c r="I67" i="29"/>
  <c r="J67" i="29"/>
  <c r="K67" i="29"/>
  <c r="L67" i="29"/>
  <c r="M67" i="29"/>
  <c r="N67" i="29"/>
  <c r="O67" i="29"/>
  <c r="P67" i="29"/>
  <c r="Q67" i="29"/>
  <c r="R67" i="29"/>
  <c r="S67" i="29"/>
  <c r="T67" i="29"/>
  <c r="U67" i="29"/>
  <c r="V67" i="29"/>
  <c r="W67" i="29"/>
  <c r="X67" i="29"/>
  <c r="Y67" i="29"/>
  <c r="Z67" i="29"/>
  <c r="AA67" i="29"/>
  <c r="D68" i="29"/>
  <c r="E68" i="29"/>
  <c r="F68" i="29"/>
  <c r="G68" i="29"/>
  <c r="H68" i="29"/>
  <c r="I68" i="29"/>
  <c r="J68" i="29"/>
  <c r="K68" i="29"/>
  <c r="L68" i="29"/>
  <c r="M68" i="29"/>
  <c r="N68" i="29"/>
  <c r="O68" i="29"/>
  <c r="P68" i="29"/>
  <c r="Q68" i="29"/>
  <c r="R68" i="29"/>
  <c r="S68" i="29"/>
  <c r="T68" i="29"/>
  <c r="U68" i="29"/>
  <c r="V68" i="29"/>
  <c r="W68" i="29"/>
  <c r="X68" i="29"/>
  <c r="Y68" i="29"/>
  <c r="Z68" i="29"/>
  <c r="AA68" i="29"/>
  <c r="D69" i="29"/>
  <c r="E69" i="29"/>
  <c r="F69" i="29"/>
  <c r="G69" i="29"/>
  <c r="H69" i="29"/>
  <c r="I69" i="29"/>
  <c r="J69" i="29"/>
  <c r="K69" i="29"/>
  <c r="L69" i="29"/>
  <c r="M69" i="29"/>
  <c r="N69" i="29"/>
  <c r="O69" i="29"/>
  <c r="P69" i="29"/>
  <c r="Q69" i="29"/>
  <c r="R69" i="29"/>
  <c r="S69" i="29"/>
  <c r="T69" i="29"/>
  <c r="U69" i="29"/>
  <c r="V69" i="29"/>
  <c r="W69" i="29"/>
  <c r="X69" i="29"/>
  <c r="Y69" i="29"/>
  <c r="Z69" i="29"/>
  <c r="AA69" i="29"/>
  <c r="D70" i="29"/>
  <c r="E70" i="29"/>
  <c r="F70" i="29"/>
  <c r="G70" i="29"/>
  <c r="H70" i="29"/>
  <c r="I70" i="29"/>
  <c r="J70" i="29"/>
  <c r="K70" i="29"/>
  <c r="L70" i="29"/>
  <c r="M70" i="29"/>
  <c r="N70" i="29"/>
  <c r="O70" i="29"/>
  <c r="P70" i="29"/>
  <c r="Q70" i="29"/>
  <c r="R70" i="29"/>
  <c r="S70" i="29"/>
  <c r="T70" i="29"/>
  <c r="U70" i="29"/>
  <c r="V70" i="29"/>
  <c r="W70" i="29"/>
  <c r="X70" i="29"/>
  <c r="Y70" i="29"/>
  <c r="Z70" i="29"/>
  <c r="AA70" i="29"/>
  <c r="D71" i="29"/>
  <c r="E71" i="29"/>
  <c r="F71" i="29"/>
  <c r="G71" i="29"/>
  <c r="H71" i="29"/>
  <c r="I71" i="29"/>
  <c r="J71" i="29"/>
  <c r="K71" i="29"/>
  <c r="L71" i="29"/>
  <c r="M71" i="29"/>
  <c r="N71" i="29"/>
  <c r="O71" i="29"/>
  <c r="P71" i="29"/>
  <c r="Q71" i="29"/>
  <c r="R71" i="29"/>
  <c r="S71" i="29"/>
  <c r="T71" i="29"/>
  <c r="U71" i="29"/>
  <c r="V71" i="29"/>
  <c r="W71" i="29"/>
  <c r="X71" i="29"/>
  <c r="Y71" i="29"/>
  <c r="Z71" i="29"/>
  <c r="AA71" i="29"/>
  <c r="D72" i="29"/>
  <c r="E72" i="29"/>
  <c r="F72" i="29"/>
  <c r="G72" i="29"/>
  <c r="H72" i="29"/>
  <c r="I72" i="29"/>
  <c r="J72" i="29"/>
  <c r="K72" i="29"/>
  <c r="L72" i="29"/>
  <c r="M72" i="29"/>
  <c r="N72" i="29"/>
  <c r="O72" i="29"/>
  <c r="P72" i="29"/>
  <c r="Q72" i="29"/>
  <c r="R72" i="29"/>
  <c r="S72" i="29"/>
  <c r="T72" i="29"/>
  <c r="U72" i="29"/>
  <c r="V72" i="29"/>
  <c r="W72" i="29"/>
  <c r="X72" i="29"/>
  <c r="Y72" i="29"/>
  <c r="Z72" i="29"/>
  <c r="AA72" i="29"/>
  <c r="D73" i="29"/>
  <c r="E73" i="29"/>
  <c r="F73" i="29"/>
  <c r="G73" i="29"/>
  <c r="H73" i="29"/>
  <c r="I73" i="29"/>
  <c r="J73" i="29"/>
  <c r="K73" i="29"/>
  <c r="L73" i="29"/>
  <c r="M73" i="29"/>
  <c r="N73" i="29"/>
  <c r="O73" i="29"/>
  <c r="P73" i="29"/>
  <c r="Q73" i="29"/>
  <c r="R73" i="29"/>
  <c r="S73" i="29"/>
  <c r="T73" i="29"/>
  <c r="U73" i="29"/>
  <c r="V73" i="29"/>
  <c r="W73" i="29"/>
  <c r="X73" i="29"/>
  <c r="Y73" i="29"/>
  <c r="Z73" i="29"/>
  <c r="AA73" i="29"/>
  <c r="D74" i="29"/>
  <c r="E74" i="29"/>
  <c r="F74" i="29"/>
  <c r="G74" i="29"/>
  <c r="H74" i="29"/>
  <c r="I74" i="29"/>
  <c r="J74" i="29"/>
  <c r="K74" i="29"/>
  <c r="L74" i="29"/>
  <c r="M74" i="29"/>
  <c r="N74" i="29"/>
  <c r="O74" i="29"/>
  <c r="P74" i="29"/>
  <c r="Q74" i="29"/>
  <c r="R74" i="29"/>
  <c r="S74" i="29"/>
  <c r="T74" i="29"/>
  <c r="U74" i="29"/>
  <c r="V74" i="29"/>
  <c r="W74" i="29"/>
  <c r="X74" i="29"/>
  <c r="Y74" i="29"/>
  <c r="Z74" i="29"/>
  <c r="AA74" i="29"/>
  <c r="D75" i="29"/>
  <c r="E75" i="29"/>
  <c r="F75" i="29"/>
  <c r="G75" i="29"/>
  <c r="H75" i="29"/>
  <c r="I75" i="29"/>
  <c r="J75" i="29"/>
  <c r="K75" i="29"/>
  <c r="L75" i="29"/>
  <c r="M75" i="29"/>
  <c r="N75" i="29"/>
  <c r="O75" i="29"/>
  <c r="P75" i="29"/>
  <c r="Q75" i="29"/>
  <c r="R75" i="29"/>
  <c r="S75" i="29"/>
  <c r="T75" i="29"/>
  <c r="U75" i="29"/>
  <c r="V75" i="29"/>
  <c r="W75" i="29"/>
  <c r="X75" i="29"/>
  <c r="Y75" i="29"/>
  <c r="Z75" i="29"/>
  <c r="AA75" i="29"/>
  <c r="D76" i="29"/>
  <c r="E76" i="29"/>
  <c r="F76" i="29"/>
  <c r="G76" i="29"/>
  <c r="H76" i="29"/>
  <c r="I76" i="29"/>
  <c r="J76" i="29"/>
  <c r="K76" i="29"/>
  <c r="L76" i="29"/>
  <c r="M76" i="29"/>
  <c r="N76" i="29"/>
  <c r="O76" i="29"/>
  <c r="P76" i="29"/>
  <c r="Q76" i="29"/>
  <c r="R76" i="29"/>
  <c r="S76" i="29"/>
  <c r="T76" i="29"/>
  <c r="U76" i="29"/>
  <c r="V76" i="29"/>
  <c r="W76" i="29"/>
  <c r="X76" i="29"/>
  <c r="Y76" i="29"/>
  <c r="Z76" i="29"/>
  <c r="AA76" i="29"/>
  <c r="D77" i="29"/>
  <c r="E77" i="29"/>
  <c r="F77" i="29"/>
  <c r="G77" i="29"/>
  <c r="H77" i="29"/>
  <c r="I77" i="29"/>
  <c r="J77" i="29"/>
  <c r="K77" i="29"/>
  <c r="L77" i="29"/>
  <c r="M77" i="29"/>
  <c r="N77" i="29"/>
  <c r="O77" i="29"/>
  <c r="P77" i="29"/>
  <c r="Q77" i="29"/>
  <c r="R77" i="29"/>
  <c r="S77" i="29"/>
  <c r="T77" i="29"/>
  <c r="U77" i="29"/>
  <c r="V77" i="29"/>
  <c r="W77" i="29"/>
  <c r="X77" i="29"/>
  <c r="Y77" i="29"/>
  <c r="Z77" i="29"/>
  <c r="AA77" i="29"/>
  <c r="D78" i="29"/>
  <c r="E78" i="29"/>
  <c r="F78" i="29"/>
  <c r="G78" i="29"/>
  <c r="H78" i="29"/>
  <c r="I78" i="29"/>
  <c r="J78" i="29"/>
  <c r="K78" i="29"/>
  <c r="L78" i="29"/>
  <c r="M78" i="29"/>
  <c r="N78" i="29"/>
  <c r="O78" i="29"/>
  <c r="P78" i="29"/>
  <c r="Q78" i="29"/>
  <c r="R78" i="29"/>
  <c r="S78" i="29"/>
  <c r="T78" i="29"/>
  <c r="U78" i="29"/>
  <c r="V78" i="29"/>
  <c r="W78" i="29"/>
  <c r="X78" i="29"/>
  <c r="Y78" i="29"/>
  <c r="Z78" i="29"/>
  <c r="AA78" i="29"/>
  <c r="D79" i="29"/>
  <c r="E79" i="29"/>
  <c r="F79" i="29"/>
  <c r="G79" i="29"/>
  <c r="H79" i="29"/>
  <c r="I79" i="29"/>
  <c r="J79" i="29"/>
  <c r="K79" i="29"/>
  <c r="L79" i="29"/>
  <c r="M79" i="29"/>
  <c r="N79" i="29"/>
  <c r="O79" i="29"/>
  <c r="P79" i="29"/>
  <c r="Q79" i="29"/>
  <c r="R79" i="29"/>
  <c r="S79" i="29"/>
  <c r="T79" i="29"/>
  <c r="U79" i="29"/>
  <c r="V79" i="29"/>
  <c r="W79" i="29"/>
  <c r="X79" i="29"/>
  <c r="Y79" i="29"/>
  <c r="Z79" i="29"/>
  <c r="AA79" i="29"/>
  <c r="D80" i="29"/>
  <c r="E80" i="29"/>
  <c r="F80" i="29"/>
  <c r="G80" i="29"/>
  <c r="H80" i="29"/>
  <c r="I80" i="29"/>
  <c r="J80" i="29"/>
  <c r="K80" i="29"/>
  <c r="L80" i="29"/>
  <c r="M80" i="29"/>
  <c r="N80" i="29"/>
  <c r="O80" i="29"/>
  <c r="P80" i="29"/>
  <c r="Q80" i="29"/>
  <c r="R80" i="29"/>
  <c r="S80" i="29"/>
  <c r="T80" i="29"/>
  <c r="U80" i="29"/>
  <c r="V80" i="29"/>
  <c r="W80" i="29"/>
  <c r="X80" i="29"/>
  <c r="Y80" i="29"/>
  <c r="Z80" i="29"/>
  <c r="AA80" i="29"/>
  <c r="D81" i="29"/>
  <c r="E81" i="29"/>
  <c r="F81" i="29"/>
  <c r="G81" i="29"/>
  <c r="H81" i="29"/>
  <c r="I81" i="29"/>
  <c r="J81" i="29"/>
  <c r="K81" i="29"/>
  <c r="L81" i="29"/>
  <c r="M81" i="29"/>
  <c r="N81" i="29"/>
  <c r="O81" i="29"/>
  <c r="P81" i="29"/>
  <c r="Q81" i="29"/>
  <c r="R81" i="29"/>
  <c r="S81" i="29"/>
  <c r="T81" i="29"/>
  <c r="U81" i="29"/>
  <c r="V81" i="29"/>
  <c r="W81" i="29"/>
  <c r="X81" i="29"/>
  <c r="Y81" i="29"/>
  <c r="Z81" i="29"/>
  <c r="AA81" i="29"/>
  <c r="D82" i="29"/>
  <c r="E82" i="29"/>
  <c r="F82" i="29"/>
  <c r="G82" i="29"/>
  <c r="H82" i="29"/>
  <c r="I82" i="29"/>
  <c r="J82" i="29"/>
  <c r="K82" i="29"/>
  <c r="L82" i="29"/>
  <c r="M82" i="29"/>
  <c r="N82" i="29"/>
  <c r="O82" i="29"/>
  <c r="P82" i="29"/>
  <c r="Q82" i="29"/>
  <c r="R82" i="29"/>
  <c r="S82" i="29"/>
  <c r="T82" i="29"/>
  <c r="U82" i="29"/>
  <c r="V82" i="29"/>
  <c r="W82" i="29"/>
  <c r="X82" i="29"/>
  <c r="Y82" i="29"/>
  <c r="Z82" i="29"/>
  <c r="AA82" i="29"/>
  <c r="D83" i="29"/>
  <c r="E83" i="29"/>
  <c r="F83" i="29"/>
  <c r="G83" i="29"/>
  <c r="H83" i="29"/>
  <c r="I83" i="29"/>
  <c r="J83" i="29"/>
  <c r="K83" i="29"/>
  <c r="L83" i="29"/>
  <c r="M83" i="29"/>
  <c r="N83" i="29"/>
  <c r="O83" i="29"/>
  <c r="P83" i="29"/>
  <c r="Q83" i="29"/>
  <c r="R83" i="29"/>
  <c r="S83" i="29"/>
  <c r="T83" i="29"/>
  <c r="U83" i="29"/>
  <c r="V83" i="29"/>
  <c r="W83" i="29"/>
  <c r="X83" i="29"/>
  <c r="Y83" i="29"/>
  <c r="Z83" i="29"/>
  <c r="AA83" i="29"/>
  <c r="D84" i="29"/>
  <c r="E84" i="29"/>
  <c r="F84" i="29"/>
  <c r="G84" i="29"/>
  <c r="H84" i="29"/>
  <c r="I84" i="29"/>
  <c r="J84" i="29"/>
  <c r="K84" i="29"/>
  <c r="L84" i="29"/>
  <c r="M84" i="29"/>
  <c r="N84" i="29"/>
  <c r="O84" i="29"/>
  <c r="P84" i="29"/>
  <c r="Q84" i="29"/>
  <c r="R84" i="29"/>
  <c r="S84" i="29"/>
  <c r="T84" i="29"/>
  <c r="U84" i="29"/>
  <c r="V84" i="29"/>
  <c r="W84" i="29"/>
  <c r="X84" i="29"/>
  <c r="Y84" i="29"/>
  <c r="Z84" i="29"/>
  <c r="AA84" i="29"/>
  <c r="D85" i="29"/>
  <c r="E85" i="29"/>
  <c r="F85" i="29"/>
  <c r="G85" i="29"/>
  <c r="H85" i="29"/>
  <c r="I85" i="29"/>
  <c r="J85" i="29"/>
  <c r="K85" i="29"/>
  <c r="L85" i="29"/>
  <c r="M85" i="29"/>
  <c r="N85" i="29"/>
  <c r="O85" i="29"/>
  <c r="P85" i="29"/>
  <c r="Q85" i="29"/>
  <c r="R85" i="29"/>
  <c r="S85" i="29"/>
  <c r="T85" i="29"/>
  <c r="U85" i="29"/>
  <c r="V85" i="29"/>
  <c r="W85" i="29"/>
  <c r="X85" i="29"/>
  <c r="Y85" i="29"/>
  <c r="Z85" i="29"/>
  <c r="AA85" i="29"/>
  <c r="E19" i="29"/>
  <c r="F19" i="29"/>
  <c r="G19" i="29"/>
  <c r="H19" i="29"/>
  <c r="I19" i="29"/>
  <c r="J19" i="29"/>
  <c r="K19" i="29"/>
  <c r="L19" i="29"/>
  <c r="M19" i="29"/>
  <c r="N19" i="29"/>
  <c r="O19" i="29"/>
  <c r="P19" i="29"/>
  <c r="Q19" i="29"/>
  <c r="R19" i="29"/>
  <c r="S19" i="29"/>
  <c r="T19" i="29"/>
  <c r="U19" i="29"/>
  <c r="V19" i="29"/>
  <c r="W19" i="29"/>
  <c r="X19" i="29"/>
  <c r="Y19" i="29"/>
  <c r="Z19" i="29"/>
  <c r="AA19" i="29"/>
  <c r="E70" i="30"/>
  <c r="F70" i="30"/>
  <c r="G70" i="30"/>
  <c r="H70" i="30"/>
  <c r="I70" i="30"/>
  <c r="J70" i="30"/>
  <c r="K70" i="30"/>
  <c r="L70" i="30"/>
  <c r="M70" i="30"/>
  <c r="N70" i="30"/>
  <c r="O70" i="30"/>
  <c r="P70" i="30"/>
  <c r="Q70" i="30"/>
  <c r="R70" i="30"/>
  <c r="S70" i="30"/>
  <c r="T70" i="30"/>
  <c r="U70" i="30"/>
  <c r="V70" i="30"/>
  <c r="W70" i="30"/>
  <c r="X70" i="30"/>
  <c r="Y70" i="30"/>
  <c r="Z70" i="30"/>
  <c r="AA70" i="30"/>
  <c r="E63" i="30"/>
  <c r="F63" i="30"/>
  <c r="G63" i="30"/>
  <c r="H63" i="30"/>
  <c r="I63" i="30"/>
  <c r="J63" i="30"/>
  <c r="K63" i="30"/>
  <c r="L63" i="30"/>
  <c r="M63" i="30"/>
  <c r="N63" i="30"/>
  <c r="O63" i="30"/>
  <c r="P63" i="30"/>
  <c r="Q63" i="30"/>
  <c r="R63" i="30"/>
  <c r="S63" i="30"/>
  <c r="T63" i="30"/>
  <c r="U63" i="30"/>
  <c r="V63" i="30"/>
  <c r="W63" i="30"/>
  <c r="X63" i="30"/>
  <c r="Y63" i="30"/>
  <c r="Z63" i="30"/>
  <c r="AA63" i="30"/>
  <c r="E56" i="30"/>
  <c r="F56" i="30"/>
  <c r="G56" i="30"/>
  <c r="H56" i="30"/>
  <c r="I56" i="30"/>
  <c r="J56" i="30"/>
  <c r="K56" i="30"/>
  <c r="L56" i="30"/>
  <c r="M56" i="30"/>
  <c r="N56" i="30"/>
  <c r="O56" i="30"/>
  <c r="P56" i="30"/>
  <c r="Q56" i="30"/>
  <c r="R56" i="30"/>
  <c r="S56" i="30"/>
  <c r="T56" i="30"/>
  <c r="U56" i="30"/>
  <c r="V56" i="30"/>
  <c r="W56" i="30"/>
  <c r="X56" i="30"/>
  <c r="Y56" i="30"/>
  <c r="Z56" i="30"/>
  <c r="AA56" i="30"/>
  <c r="D70" i="30"/>
  <c r="D63" i="30"/>
  <c r="D56" i="30"/>
  <c r="E49" i="30"/>
  <c r="F49" i="30"/>
  <c r="G49" i="30"/>
  <c r="H49" i="30"/>
  <c r="I49" i="30"/>
  <c r="J49" i="30"/>
  <c r="K49" i="30"/>
  <c r="L49" i="30"/>
  <c r="M49" i="30"/>
  <c r="N49" i="30"/>
  <c r="O49" i="30"/>
  <c r="P49" i="30"/>
  <c r="Q49" i="30"/>
  <c r="R49" i="30"/>
  <c r="S49" i="30"/>
  <c r="T49" i="30"/>
  <c r="U49" i="30"/>
  <c r="V49" i="30"/>
  <c r="W49" i="30"/>
  <c r="X49" i="30"/>
  <c r="Y49" i="30"/>
  <c r="Z49" i="30"/>
  <c r="AA49" i="30"/>
  <c r="D49" i="30"/>
  <c r="M49" i="27"/>
  <c r="P49" i="25"/>
  <c r="C46" i="28" l="1"/>
  <c r="F70" i="27" l="1"/>
  <c r="G70" i="27"/>
  <c r="H70" i="27"/>
  <c r="I70" i="27"/>
  <c r="J70" i="27"/>
  <c r="K70" i="27"/>
  <c r="L70" i="27"/>
  <c r="M70" i="27"/>
  <c r="N70" i="27"/>
  <c r="O70" i="27"/>
  <c r="P70" i="27"/>
  <c r="Q70" i="27"/>
  <c r="R70" i="27"/>
  <c r="S70" i="27"/>
  <c r="T70" i="27"/>
  <c r="U70" i="27"/>
  <c r="V70" i="27"/>
  <c r="W70" i="27"/>
  <c r="X70" i="27"/>
  <c r="Y70" i="27"/>
  <c r="Z70" i="27"/>
  <c r="AA70" i="27"/>
  <c r="AB70" i="27"/>
  <c r="AC70" i="27"/>
  <c r="AD70" i="27"/>
  <c r="AE70" i="27"/>
  <c r="AF70" i="27"/>
  <c r="AG70" i="27"/>
  <c r="AH70" i="27"/>
  <c r="AI70" i="27"/>
  <c r="AJ70" i="27"/>
  <c r="AK70" i="27"/>
  <c r="AL70" i="27"/>
  <c r="AM70" i="27"/>
  <c r="AN70" i="27"/>
  <c r="AO70" i="27"/>
  <c r="AP70" i="27"/>
  <c r="AQ70" i="27"/>
  <c r="AR70" i="27"/>
  <c r="AS70" i="27"/>
  <c r="AT70" i="27"/>
  <c r="AU70" i="27"/>
  <c r="AV70" i="27"/>
  <c r="AW70" i="27"/>
  <c r="AX70" i="27"/>
  <c r="AY70" i="27"/>
  <c r="AZ70" i="27"/>
  <c r="BA70" i="27"/>
  <c r="BB70" i="27"/>
  <c r="BC70" i="27"/>
  <c r="BD70" i="27"/>
  <c r="BE70" i="27"/>
  <c r="BF70" i="27"/>
  <c r="BG70" i="27"/>
  <c r="BH70" i="27"/>
  <c r="BI70" i="27"/>
  <c r="BJ70" i="27"/>
  <c r="F63" i="27"/>
  <c r="G63" i="27"/>
  <c r="H63" i="27"/>
  <c r="I63" i="27"/>
  <c r="J63" i="27"/>
  <c r="K63" i="27"/>
  <c r="L63" i="27"/>
  <c r="M63" i="27"/>
  <c r="N63" i="27"/>
  <c r="O63" i="27"/>
  <c r="P63" i="27"/>
  <c r="Q63" i="27"/>
  <c r="R63" i="27"/>
  <c r="S63" i="27"/>
  <c r="T63" i="27"/>
  <c r="U63" i="27"/>
  <c r="V63" i="27"/>
  <c r="W63" i="27"/>
  <c r="X63" i="27"/>
  <c r="Y63" i="27"/>
  <c r="Z63" i="27"/>
  <c r="AA63" i="27"/>
  <c r="AB63" i="27"/>
  <c r="AC63" i="27"/>
  <c r="AD63" i="27"/>
  <c r="AE63" i="27"/>
  <c r="AF63" i="27"/>
  <c r="AG63" i="27"/>
  <c r="AH63" i="27"/>
  <c r="AI63" i="27"/>
  <c r="AJ63" i="27"/>
  <c r="AK63" i="27"/>
  <c r="AL63" i="27"/>
  <c r="AM63" i="27"/>
  <c r="AN63" i="27"/>
  <c r="AO63" i="27"/>
  <c r="AP63" i="27"/>
  <c r="AQ63" i="27"/>
  <c r="AR63" i="27"/>
  <c r="AS63" i="27"/>
  <c r="AT63" i="27"/>
  <c r="AU63" i="27"/>
  <c r="AV63" i="27"/>
  <c r="AW63" i="27"/>
  <c r="AX63" i="27"/>
  <c r="AY63" i="27"/>
  <c r="AZ63" i="27"/>
  <c r="BA63" i="27"/>
  <c r="BB63" i="27"/>
  <c r="BC63" i="27"/>
  <c r="BD63" i="27"/>
  <c r="BE63" i="27"/>
  <c r="BF63" i="27"/>
  <c r="BG63" i="27"/>
  <c r="BH63" i="27"/>
  <c r="BI63" i="27"/>
  <c r="BJ63" i="27"/>
  <c r="F56" i="27"/>
  <c r="G56" i="27"/>
  <c r="H56" i="27"/>
  <c r="I56" i="27"/>
  <c r="J56" i="27"/>
  <c r="K56" i="27"/>
  <c r="L56" i="27"/>
  <c r="M56" i="27"/>
  <c r="N56" i="27"/>
  <c r="O56" i="27"/>
  <c r="P56" i="27"/>
  <c r="Q56" i="27"/>
  <c r="R56" i="27"/>
  <c r="S56" i="27"/>
  <c r="T56" i="27"/>
  <c r="U56" i="27"/>
  <c r="V56" i="27"/>
  <c r="W56" i="27"/>
  <c r="X56" i="27"/>
  <c r="Y56" i="27"/>
  <c r="Z56" i="27"/>
  <c r="AA56" i="27"/>
  <c r="AB56" i="27"/>
  <c r="AC56" i="27"/>
  <c r="AD56" i="27"/>
  <c r="AE56" i="27"/>
  <c r="AF56" i="27"/>
  <c r="AG56" i="27"/>
  <c r="AH56" i="27"/>
  <c r="AI56" i="27"/>
  <c r="AJ56" i="27"/>
  <c r="AK56" i="27"/>
  <c r="AL56" i="27"/>
  <c r="AM56" i="27"/>
  <c r="AN56" i="27"/>
  <c r="AO56" i="27"/>
  <c r="AP56" i="27"/>
  <c r="AQ56" i="27"/>
  <c r="AR56" i="27"/>
  <c r="AS56" i="27"/>
  <c r="AT56" i="27"/>
  <c r="AU56" i="27"/>
  <c r="AV56" i="27"/>
  <c r="AW56" i="27"/>
  <c r="AX56" i="27"/>
  <c r="AY56" i="27"/>
  <c r="AZ56" i="27"/>
  <c r="BA56" i="27"/>
  <c r="BB56" i="27"/>
  <c r="BC56" i="27"/>
  <c r="BD56" i="27"/>
  <c r="BE56" i="27"/>
  <c r="BF56" i="27"/>
  <c r="BG56" i="27"/>
  <c r="BH56" i="27"/>
  <c r="BI56" i="27"/>
  <c r="BJ56" i="27"/>
  <c r="E56" i="27"/>
  <c r="E70" i="27"/>
  <c r="D70" i="27"/>
  <c r="E63" i="27"/>
  <c r="D63" i="27"/>
  <c r="D56" i="27"/>
  <c r="AA70" i="25"/>
  <c r="Z70" i="25"/>
  <c r="Y70" i="25"/>
  <c r="X70" i="25"/>
  <c r="W70" i="25"/>
  <c r="V70" i="25"/>
  <c r="U70" i="25"/>
  <c r="T70" i="25"/>
  <c r="S70" i="25"/>
  <c r="R70" i="25"/>
  <c r="Q70" i="25"/>
  <c r="P70" i="25"/>
  <c r="O70" i="25"/>
  <c r="N70" i="25"/>
  <c r="M70" i="25"/>
  <c r="L70" i="25"/>
  <c r="K70" i="25"/>
  <c r="J70" i="25"/>
  <c r="I70" i="25"/>
  <c r="H70" i="25"/>
  <c r="G70" i="25"/>
  <c r="F70" i="25"/>
  <c r="E70" i="25"/>
  <c r="D70" i="25"/>
  <c r="AA63" i="25"/>
  <c r="Z63" i="25"/>
  <c r="Y63" i="25"/>
  <c r="X63" i="25"/>
  <c r="W63" i="25"/>
  <c r="V63" i="25"/>
  <c r="U63" i="25"/>
  <c r="T63" i="25"/>
  <c r="S63" i="25"/>
  <c r="R63" i="25"/>
  <c r="Q63" i="25"/>
  <c r="P63" i="25"/>
  <c r="O63" i="25"/>
  <c r="N63" i="25"/>
  <c r="M63" i="25"/>
  <c r="L63" i="25"/>
  <c r="K63" i="25"/>
  <c r="J63" i="25"/>
  <c r="I63" i="25"/>
  <c r="H63" i="25"/>
  <c r="G63" i="25"/>
  <c r="F63" i="25"/>
  <c r="E63" i="25"/>
  <c r="D63" i="25"/>
  <c r="F56" i="25"/>
  <c r="G56" i="25"/>
  <c r="H56" i="25"/>
  <c r="I56" i="25"/>
  <c r="J56" i="25"/>
  <c r="K56" i="25"/>
  <c r="L56" i="25"/>
  <c r="M56" i="25"/>
  <c r="N56" i="25"/>
  <c r="O56" i="25"/>
  <c r="P56" i="25"/>
  <c r="Q56" i="25"/>
  <c r="R56" i="25"/>
  <c r="S56" i="25"/>
  <c r="T56" i="25"/>
  <c r="U56" i="25"/>
  <c r="V56" i="25"/>
  <c r="W56" i="25"/>
  <c r="X56" i="25"/>
  <c r="Y56" i="25"/>
  <c r="Z56" i="25"/>
  <c r="AA56" i="25"/>
  <c r="E56" i="25"/>
  <c r="D56" i="25"/>
  <c r="AB49" i="27"/>
  <c r="AC49" i="27"/>
  <c r="AD49" i="27"/>
  <c r="AE49" i="27"/>
  <c r="AF49" i="27"/>
  <c r="AG49" i="27"/>
  <c r="AH49" i="27"/>
  <c r="AI49" i="27"/>
  <c r="AJ49" i="27"/>
  <c r="AK49" i="27"/>
  <c r="AL49" i="27"/>
  <c r="AM49" i="27"/>
  <c r="AN49" i="27"/>
  <c r="AO49" i="27"/>
  <c r="AP49" i="27"/>
  <c r="AQ49" i="27"/>
  <c r="AR49" i="27"/>
  <c r="AS49" i="27"/>
  <c r="AT49" i="27"/>
  <c r="AU49" i="27"/>
  <c r="AV49" i="27"/>
  <c r="AW49" i="27"/>
  <c r="AX49" i="27"/>
  <c r="AY49" i="27"/>
  <c r="AZ49" i="27"/>
  <c r="BA49" i="27"/>
  <c r="BB49" i="27"/>
  <c r="BC49" i="27"/>
  <c r="BD49" i="27"/>
  <c r="BE49" i="27"/>
  <c r="BF49" i="27"/>
  <c r="BG49" i="27"/>
  <c r="BH49" i="27"/>
  <c r="BI49" i="27"/>
  <c r="BJ49" i="27"/>
  <c r="AA49" i="27"/>
  <c r="Z49" i="27"/>
  <c r="Y49" i="27"/>
  <c r="X49" i="27"/>
  <c r="W49" i="27"/>
  <c r="V49" i="27"/>
  <c r="U49" i="27"/>
  <c r="T49" i="27"/>
  <c r="S49" i="27"/>
  <c r="R49" i="27"/>
  <c r="Q49" i="27"/>
  <c r="P49" i="27"/>
  <c r="O49" i="27"/>
  <c r="N49" i="27"/>
  <c r="L49" i="27"/>
  <c r="K49" i="27"/>
  <c r="J49" i="27"/>
  <c r="I49" i="27"/>
  <c r="H49" i="27"/>
  <c r="G49" i="27"/>
  <c r="F49" i="27"/>
  <c r="E49" i="27"/>
  <c r="D49" i="27"/>
  <c r="E49" i="25"/>
  <c r="F49" i="25"/>
  <c r="G49" i="25"/>
  <c r="H49" i="25"/>
  <c r="I49" i="25"/>
  <c r="J49" i="25"/>
  <c r="K49" i="25"/>
  <c r="L49" i="25"/>
  <c r="M49" i="25"/>
  <c r="N49" i="25"/>
  <c r="O49" i="25"/>
  <c r="Q49" i="25"/>
  <c r="R49" i="25"/>
  <c r="S49" i="25"/>
  <c r="T49" i="25"/>
  <c r="U49" i="25"/>
  <c r="V49" i="25"/>
  <c r="W49" i="25"/>
  <c r="X49" i="25"/>
  <c r="Y49" i="25"/>
  <c r="Z49" i="25"/>
  <c r="AA49" i="25"/>
  <c r="D49" i="25"/>
  <c r="B46" i="28"/>
  <c r="D45" i="28"/>
  <c r="D44" i="28"/>
  <c r="D43" i="28"/>
  <c r="D42" i="28"/>
  <c r="D41" i="28"/>
  <c r="D40" i="28"/>
  <c r="D39" i="28"/>
  <c r="D38" i="28"/>
  <c r="B36" i="28"/>
  <c r="D35" i="28"/>
  <c r="E35" i="28" s="1"/>
  <c r="D34" i="28"/>
  <c r="E34" i="28" s="1"/>
  <c r="D33" i="28"/>
  <c r="E33" i="28" s="1"/>
  <c r="C31" i="28"/>
  <c r="B31" i="28"/>
  <c r="D30" i="28"/>
  <c r="D29" i="28"/>
  <c r="C27" i="28"/>
  <c r="B27" i="28"/>
  <c r="D26" i="28"/>
  <c r="D25" i="28"/>
  <c r="D24" i="28"/>
  <c r="D23" i="28"/>
  <c r="C21" i="28"/>
  <c r="B21" i="28"/>
  <c r="D20" i="28"/>
  <c r="D19" i="28"/>
  <c r="D18" i="28"/>
  <c r="D17" i="28"/>
  <c r="D16" i="28"/>
  <c r="D15" i="28"/>
  <c r="C13" i="28"/>
  <c r="B13" i="28"/>
  <c r="D12" i="28"/>
  <c r="D11" i="28"/>
  <c r="D13" i="28" s="1"/>
  <c r="D46" i="28" l="1"/>
  <c r="D31" i="28"/>
  <c r="D27" i="28"/>
  <c r="E24" i="28" s="1"/>
  <c r="E12" i="28"/>
  <c r="D21" i="28"/>
  <c r="E15" i="28" s="1"/>
  <c r="E26" i="28"/>
  <c r="E43" i="28"/>
  <c r="E23" i="28"/>
  <c r="E16" i="28"/>
  <c r="E29" i="28"/>
  <c r="E18" i="28"/>
  <c r="E19" i="28"/>
  <c r="E25" i="28"/>
  <c r="E30" i="28"/>
  <c r="E11" i="28"/>
  <c r="E17" i="28" l="1"/>
  <c r="E40" i="28"/>
  <c r="E41" i="28"/>
  <c r="E45" i="28"/>
  <c r="E38" i="28"/>
  <c r="E44" i="28"/>
  <c r="E42" i="28"/>
  <c r="E20" i="28"/>
</calcChain>
</file>

<file path=xl/sharedStrings.xml><?xml version="1.0" encoding="utf-8"?>
<sst xmlns="http://schemas.openxmlformats.org/spreadsheetml/2006/main" count="1092" uniqueCount="286">
  <si>
    <t xml:space="preserve">Notes: </t>
  </si>
  <si>
    <t>Original sample source: 3 blended consumer panels, n = 5000+</t>
  </si>
  <si>
    <t>Marginal (Total)</t>
  </si>
  <si>
    <t xml:space="preserve">NOTE: REDUCED BASE n = 2022 (weighted) </t>
  </si>
  <si>
    <t>q1awtfr99r: Don't know/Depends on situation (in other, with no other selects)</t>
  </si>
  <si>
    <t>q4awtf: Suppose Canada were defeated and occupied by another country after a military attack. Would you ...</t>
  </si>
  <si>
    <t>Stay in the country</t>
  </si>
  <si>
    <t>Leave the country</t>
  </si>
  <si>
    <t>I don’t know</t>
  </si>
  <si>
    <t>q4bwtf: Staying: Would you then... ?</t>
  </si>
  <si>
    <t>Resist the invader’s occupation</t>
  </si>
  <si>
    <t>Accept and adapt to the invader’s occupation, offering no resistance</t>
  </si>
  <si>
    <t>q4cwtf: Leaving: Would you then... ?</t>
  </si>
  <si>
    <t>Contribute to resistance efforts from afar against the invader’s occupation</t>
  </si>
  <si>
    <t>Stay entirely out of further events in Canada</t>
  </si>
  <si>
    <t>q5wtfr_recode. If Canada were defeated and occupied by another country, which actions would you be willing to take to fight to defend Canada at that point? Select all that apply. (Note: with upcoded OE's)</t>
  </si>
  <si>
    <t>q5wtfr1_recode: Engage in nonviolent resistance (protests, economic disruption, disobedience) - If Canada were defeated and occupied by another country...</t>
  </si>
  <si>
    <t>q5wtfr2_recode: Engage in cyber-warfare and psychological counterattacks (hacking, digital sabotage, information warfare) - If Canada were defeated and occupied by another country...</t>
  </si>
  <si>
    <t>q5wtfr3_recode: Engage in violent resistance (join the military as it fights on or join an armed underground militia) - If Canada were defeated and occupied by another country...</t>
  </si>
  <si>
    <t>q5wtfr98_recode: Other (please specify): - If Canada were defeated and occupied by another country...</t>
  </si>
  <si>
    <t>q5wtfr97_recode: I would not take any such actions - If Canada were defeated and occupied by another country...</t>
  </si>
  <si>
    <t>q5awtfr99r_recode: Don't know/Depends on situation</t>
  </si>
  <si>
    <t>q6wtf_recode. Would you be willing to make the ultimate sacrifice for Canada and die defending this country against a foreign military attack or occupation?</t>
  </si>
  <si>
    <t>Yes, absolutely</t>
  </si>
  <si>
    <t>No, I would not be willing to die</t>
  </si>
  <si>
    <t>Maybe, depending on the situation</t>
  </si>
  <si>
    <t>q7wtfr1: Russia - In your view, within the next 5 years how likely is it that Canada will be attacked militarily by...:</t>
  </si>
  <si>
    <t>No likelihood at all</t>
  </si>
  <si>
    <t>Note: q7 randomized by aggressor</t>
  </si>
  <si>
    <t>Somewhat likely</t>
  </si>
  <si>
    <t>Moderately likely</t>
  </si>
  <si>
    <t>Highly likely</t>
  </si>
  <si>
    <t>It’s a certainty that this will happen</t>
  </si>
  <si>
    <t>q7wtfr2: China - In your view, within the next 5 years how likely is it that Canada will be attacked militarily by...:</t>
  </si>
  <si>
    <t>q7wtfr3: United States - In your view, within the next 5 years how likely is it that Canada will be attacked militarily by...:</t>
  </si>
  <si>
    <t>q8wtfr1: Russia - Do you have friends or relatives living in ...?</t>
  </si>
  <si>
    <t>Yes</t>
  </si>
  <si>
    <t>Note: q8 randomized by country</t>
  </si>
  <si>
    <t>No</t>
  </si>
  <si>
    <t>q8wtfr2: China - Do you have friends or relatives living in ...?</t>
  </si>
  <si>
    <t>q8wtfr3: United States - Do you have friends or relatives living in ...?</t>
  </si>
  <si>
    <t>q9wtf: How much do you agree or disagree with this statement? “Being a Canadian is very important to me.”</t>
  </si>
  <si>
    <t>Totally agree</t>
  </si>
  <si>
    <t>Agree somewhat</t>
  </si>
  <si>
    <t>Disagree somewhat</t>
  </si>
  <si>
    <t>Totally disagree</t>
  </si>
  <si>
    <t>q10wtf: Would you say you are very, somewhat, not very, or not at all proud to be Canadian?</t>
  </si>
  <si>
    <t>Very</t>
  </si>
  <si>
    <t>Somewhat</t>
  </si>
  <si>
    <t>Not very</t>
  </si>
  <si>
    <t>Not at all</t>
  </si>
  <si>
    <t>Not a Canadian / do not consider myself a Canadian</t>
  </si>
  <si>
    <r>
      <rPr>
        <u/>
        <sz val="11"/>
        <color theme="1"/>
        <rFont val="Aptos Narrow"/>
        <family val="2"/>
        <scheme val="minor"/>
      </rPr>
      <t>Banner 1</t>
    </r>
    <r>
      <rPr>
        <sz val="11"/>
        <color theme="1"/>
        <rFont val="Aptos Narrow"/>
        <family val="2"/>
        <scheme val="minor"/>
      </rPr>
      <t>: gender, age, generation, immigrant status, region, language of interview</t>
    </r>
  </si>
  <si>
    <r>
      <rPr>
        <sz val="11"/>
        <color rgb="FFFF0000"/>
        <rFont val="Aptos Narrow"/>
        <family val="2"/>
        <scheme val="minor"/>
      </rPr>
      <t>Caution: red cells in row 15</t>
    </r>
    <r>
      <rPr>
        <sz val="11"/>
        <color theme="1"/>
        <rFont val="Aptos Narrow"/>
        <family val="2"/>
        <scheme val="minor"/>
      </rPr>
      <t xml:space="preserve"> indicate unweighted subsample sizes &lt; 75</t>
    </r>
  </si>
  <si>
    <r>
      <t xml:space="preserve">Magnitude of Effects Shading. Cells &gt; (Marginal + 5%) filled in </t>
    </r>
    <r>
      <rPr>
        <b/>
        <sz val="11"/>
        <color rgb="FF00B050"/>
        <rFont val="Aptos Narrow"/>
        <family val="2"/>
        <scheme val="minor"/>
      </rPr>
      <t>green</t>
    </r>
    <r>
      <rPr>
        <sz val="11"/>
        <color theme="1"/>
        <rFont val="Aptos Narrow"/>
        <family val="2"/>
        <scheme val="minor"/>
      </rPr>
      <t xml:space="preserve">; Cells &lt; (Marginal - 5%) filled in </t>
    </r>
    <r>
      <rPr>
        <b/>
        <sz val="11"/>
        <color theme="8" tint="0.39997558519241921"/>
        <rFont val="Aptos Narrow"/>
        <family val="2"/>
        <scheme val="minor"/>
      </rPr>
      <t>pink</t>
    </r>
  </si>
  <si>
    <t/>
  </si>
  <si>
    <t>Gender</t>
  </si>
  <si>
    <t>Age Band</t>
  </si>
  <si>
    <t>Generational Cohort</t>
  </si>
  <si>
    <t>Country of Birth</t>
  </si>
  <si>
    <t>Region</t>
  </si>
  <si>
    <t>Survey Language</t>
  </si>
  <si>
    <t>Male</t>
  </si>
  <si>
    <t>Female</t>
  </si>
  <si>
    <t>18-24</t>
  </si>
  <si>
    <t>25-34</t>
  </si>
  <si>
    <t>35-44</t>
  </si>
  <si>
    <t>45-54</t>
  </si>
  <si>
    <t>55-64</t>
  </si>
  <si>
    <t>65+</t>
  </si>
  <si>
    <t>Greatest/Silent</t>
  </si>
  <si>
    <t>Boomer</t>
  </si>
  <si>
    <t>GenX</t>
  </si>
  <si>
    <t>Millennial (GenY)</t>
  </si>
  <si>
    <t>GenZ</t>
  </si>
  <si>
    <t>Canada born</t>
  </si>
  <si>
    <t>Foreign born (immigrant)</t>
  </si>
  <si>
    <t>Atlantic</t>
  </si>
  <si>
    <t>Quebec</t>
  </si>
  <si>
    <t>Ontario</t>
  </si>
  <si>
    <t>Prairies</t>
  </si>
  <si>
    <t>Alberta</t>
  </si>
  <si>
    <t>B.C.</t>
  </si>
  <si>
    <t>English</t>
  </si>
  <si>
    <t>Français</t>
  </si>
  <si>
    <t>Unweighted Interviews</t>
  </si>
  <si>
    <t>Weighted Interviews</t>
  </si>
  <si>
    <t>Row %'s</t>
  </si>
  <si>
    <t>Target Row %'s. Source: Census 2021</t>
  </si>
  <si>
    <t>q1awtf. What actions would you take, if any, to fight to defend Canada against a military attack and invasion or occupation of this country by a hostile foreign power? Select all that apply. (Note: with upcoded OE's)</t>
  </si>
  <si>
    <t>q1awtfr1r: Talk to relatives, friends and neighbors to motivate our resistance and defence - What actions would you take...</t>
  </si>
  <si>
    <t>q1awtfr2r: Give money, sign petitions in support of our defence - What actions would you take...</t>
  </si>
  <si>
    <t>q1awtfr3r: Attend rallies and protests in support of our defence - What actions would you take...</t>
  </si>
  <si>
    <t>q1awtfr4r: Join others to help organize and plan our defence - What actions would you take...</t>
  </si>
  <si>
    <t>q1awtfr5r: Sever any personal connections you have to the attacking foreign power (eg, sell off any financial interests, break off personal relationships) - What actions would you take...</t>
  </si>
  <si>
    <t>q1awtfr6r: Volunteer to join and train with a civil defence organization (eg, as a first responder, providing medical, logistical or support service; defending critical infrastructure) - What actions would you take...</t>
  </si>
  <si>
    <t>q1awtfr7r: Volunteer to join the military - What actions would you take...</t>
  </si>
  <si>
    <t>q1awtfr8r: Report for duty after being drafted into military service - What actions would you take...</t>
  </si>
  <si>
    <t>q1awtfr98r: Other (please specify): - What actions would you take...</t>
  </si>
  <si>
    <t>q1awtfr97r: I would not take any such actions - What actions would you take...</t>
  </si>
  <si>
    <t>I dont know</t>
  </si>
  <si>
    <t>Ethnicity</t>
  </si>
  <si>
    <t>Religious Affiliation</t>
  </si>
  <si>
    <t>Education</t>
  </si>
  <si>
    <t>Occupation</t>
  </si>
  <si>
    <t>Employment Status</t>
  </si>
  <si>
    <t>Marital Status</t>
  </si>
  <si>
    <t>Household Size</t>
  </si>
  <si>
    <t>Children &lt; 18 in Household</t>
  </si>
  <si>
    <t>Household Income</t>
  </si>
  <si>
    <t>Community Type (self-report)</t>
  </si>
  <si>
    <t>British (English, Irish, Scottish, Welsh)</t>
  </si>
  <si>
    <t>French</t>
  </si>
  <si>
    <t>Indigenous</t>
  </si>
  <si>
    <t>Other</t>
  </si>
  <si>
    <t>Conservative Protestant</t>
  </si>
  <si>
    <t>Mainline Protestant</t>
  </si>
  <si>
    <t>Catholic</t>
  </si>
  <si>
    <t>Other - Non Christian</t>
  </si>
  <si>
    <t>No Religion</t>
  </si>
  <si>
    <t>Less than High School</t>
  </si>
  <si>
    <t>High School</t>
  </si>
  <si>
    <t>Some or Full College/ Vocational/ Trade School</t>
  </si>
  <si>
    <t>Some University</t>
  </si>
  <si>
    <t>Completed University/ Some post grad</t>
  </si>
  <si>
    <t>Post Grad</t>
  </si>
  <si>
    <t>Prof-Admin-OLB</t>
  </si>
  <si>
    <t>Tech-SP-OSB</t>
  </si>
  <si>
    <t>Off-Sales-Serv</t>
  </si>
  <si>
    <t>Unskilled</t>
  </si>
  <si>
    <t>Working full-time</t>
  </si>
  <si>
    <t>Working part-time</t>
  </si>
  <si>
    <t>Unemployed or looking for a job</t>
  </si>
  <si>
    <t>Staying at home full-time</t>
  </si>
  <si>
    <t>A student</t>
  </si>
  <si>
    <t>Retired</t>
  </si>
  <si>
    <t>Single</t>
  </si>
  <si>
    <t>Married/ Common Law</t>
  </si>
  <si>
    <t>Sep./ Div.</t>
  </si>
  <si>
    <t>Widowed</t>
  </si>
  <si>
    <t>One</t>
  </si>
  <si>
    <t>Two</t>
  </si>
  <si>
    <t>Three</t>
  </si>
  <si>
    <t>Four or more</t>
  </si>
  <si>
    <t>No children in household</t>
  </si>
  <si>
    <t>Children &lt; 18 yrs in household</t>
  </si>
  <si>
    <t>&lt;$25k</t>
  </si>
  <si>
    <t>$25k - $49k</t>
  </si>
  <si>
    <t>$50k - $74k</t>
  </si>
  <si>
    <t>$75k - $99k</t>
  </si>
  <si>
    <t>$100k - $149k</t>
  </si>
  <si>
    <t>$150k+</t>
  </si>
  <si>
    <t>Urban</t>
  </si>
  <si>
    <t>Suburban - Older</t>
  </si>
  <si>
    <t>Suburban - Newer</t>
  </si>
  <si>
    <t>Small Town</t>
  </si>
  <si>
    <t>Rural</t>
  </si>
  <si>
    <t>Voted</t>
  </si>
  <si>
    <t>Did not vote</t>
  </si>
  <si>
    <t>Conservative Party (CPC)</t>
  </si>
  <si>
    <t>New Democratic Party (NDP)</t>
  </si>
  <si>
    <t>Liberal Party (LPC)</t>
  </si>
  <si>
    <t>Green Party (GPC)</t>
  </si>
  <si>
    <t>Bloc Quebecois (BQ)</t>
  </si>
  <si>
    <t>Independent candidate</t>
  </si>
  <si>
    <t>People s Party of Canada (PPC)</t>
  </si>
  <si>
    <t>Unweighted Sample Size</t>
  </si>
  <si>
    <t>Weighted Sample Size</t>
  </si>
  <si>
    <t>Total</t>
  </si>
  <si>
    <t>Age</t>
  </si>
  <si>
    <t>18 -24 years</t>
  </si>
  <si>
    <t>25 - 34 years</t>
  </si>
  <si>
    <t>35 - 44 years</t>
  </si>
  <si>
    <t>45 - 54 years</t>
  </si>
  <si>
    <t>55 - 64 years</t>
  </si>
  <si>
    <t>65+ years</t>
  </si>
  <si>
    <t>Atlantic (NS, NB, PE, NL)</t>
  </si>
  <si>
    <t>Quebec (QC)</t>
  </si>
  <si>
    <t>Ontario (ON)</t>
  </si>
  <si>
    <t>West (MB, SK, AB, BC)</t>
  </si>
  <si>
    <t>Immigration Status</t>
  </si>
  <si>
    <t>Born in Canada</t>
  </si>
  <si>
    <t>Born outside Canada</t>
  </si>
  <si>
    <t>High School or Less</t>
  </si>
  <si>
    <t>College/Vocational/CEGEP</t>
  </si>
  <si>
    <t>University+</t>
  </si>
  <si>
    <t>Field Dates: April 15-May 1, 2026</t>
  </si>
  <si>
    <t>n = 1875. Full sample: SV RTS + Booster Sample</t>
  </si>
  <si>
    <t>Weighted results to Canadian Census 2021</t>
  </si>
  <si>
    <t>NOTE: REDUCED BASE FROM q4a</t>
  </si>
  <si>
    <r>
      <rPr>
        <sz val="11"/>
        <color rgb="FFFF0000"/>
        <rFont val="Aptos Narrow"/>
        <family val="2"/>
        <scheme val="minor"/>
      </rPr>
      <t>Caution: red cells in row 15</t>
    </r>
    <r>
      <rPr>
        <sz val="11"/>
        <color theme="1"/>
        <rFont val="Aptos Narrow"/>
        <family val="2"/>
        <scheme val="minor"/>
      </rPr>
      <t xml:space="preserve"> indicate unweighted subsample sizes &lt; 75; interpret with caution</t>
    </r>
  </si>
  <si>
    <r>
      <rPr>
        <u/>
        <sz val="11"/>
        <color theme="1"/>
        <rFont val="Aptos Narrow"/>
        <family val="2"/>
        <scheme val="minor"/>
      </rPr>
      <t>Banner 2:</t>
    </r>
    <r>
      <rPr>
        <sz val="11"/>
        <color theme="1"/>
        <rFont val="Aptos Narrow"/>
        <family val="2"/>
        <scheme val="minor"/>
      </rPr>
      <t xml:space="preserve"> ethnicity, religious affiliation, education, occupation, employment status, marital status, HH size, HH children (y/n), HH income, Community Type, Voted (2025 election), Federal Party Support (2025 election)</t>
    </r>
  </si>
  <si>
    <t>Booster sample: n = 340 (unweighted) from two panels, BUT NOT in this table</t>
  </si>
  <si>
    <t>Target Row %'s. Sources: Census 2021/Elections Canada 2021</t>
  </si>
  <si>
    <t>The survey questionnaire is available at: Cascade Institute, www.cascadeinstitute.org. For further information about the methodology, contact David Jamieson, PhD, Chief Scientist, Environics Research (david.jamieson@environics.ca).</t>
  </si>
  <si>
    <t>Party Vote in 2025 Federal Election</t>
  </si>
  <si>
    <t>NET: Yes, absolutely + Maybe, depending on the situation</t>
  </si>
  <si>
    <t>Skill-SemiSkill</t>
  </si>
  <si>
    <t>NET Any likelihood</t>
  </si>
  <si>
    <t>Return to sample from Environics annual Social Values Survey (n = 1535, unweighted)</t>
  </si>
  <si>
    <t>Weighted results to Canadian Census, 2021, and Elections Canada, 2025</t>
  </si>
  <si>
    <t>Return to sample from Environics annual 2026 Social Values Survey, n = 1535 unwieghted</t>
  </si>
  <si>
    <t>Booster sample: n = 340 unweighted from two panels</t>
  </si>
  <si>
    <t>Last Federal Election Voting Status - 2025</t>
  </si>
  <si>
    <t>Federal Party Support (In last election - 2025)</t>
  </si>
  <si>
    <t>Deviation Between Weighted Sample and Targets (%-pts)</t>
  </si>
  <si>
    <t>Weighting Variables for Total Sample, N = 1,875 (Federal Party Vote Sample Size is Reduced Due to Item Missingness)</t>
  </si>
  <si>
    <t>Demographic, Geographic and Voting Behaviour Variables</t>
  </si>
  <si>
    <t>n = 1643, weighted. Partial sample (ER SV RTS only)</t>
  </si>
  <si>
    <t>Canada WFS Survey, 2026</t>
  </si>
  <si>
    <t>Canada SV RTS WTF Survey</t>
  </si>
  <si>
    <t>n = 2155, weighted. Full sample (RTS + Youth Booster)</t>
  </si>
  <si>
    <t>Return to sample from Environics annual Social Values Survey (n = 1913)</t>
  </si>
  <si>
    <t>Original sample source: 2 blended consumer panels, n = 4000+</t>
  </si>
  <si>
    <t>Booster sample: youth 18-24, n = 242</t>
  </si>
  <si>
    <t>Field Dates: April 3-April 23, 2025 (mid-election; height of Trump interational tariff threats)</t>
  </si>
  <si>
    <t>Weighted results (re-weighted after RTS)</t>
  </si>
  <si>
    <t>NOTE: REDUCED BASE FROM q4a, n = 632 (weighted)</t>
  </si>
  <si>
    <t>NOTE: REDUCED BASE FROM q4a, n = 407 (weighted)</t>
  </si>
  <si>
    <t xml:space="preserve">Cell entries are ABSOLUTE differences, 2026 minus 2025 </t>
  </si>
  <si>
    <r>
      <t>+5% to +10%:</t>
    </r>
    <r>
      <rPr>
        <b/>
        <sz val="11"/>
        <color rgb="FF00B050"/>
        <rFont val="Aptos Narrow"/>
        <family val="2"/>
        <scheme val="minor"/>
      </rPr>
      <t xml:space="preserve"> green font</t>
    </r>
  </si>
  <si>
    <r>
      <t xml:space="preserve">-5% to -10%: </t>
    </r>
    <r>
      <rPr>
        <b/>
        <sz val="11"/>
        <color rgb="FFFF0000"/>
        <rFont val="Aptos Narrow"/>
        <family val="2"/>
        <scheme val="minor"/>
      </rPr>
      <t>red font</t>
    </r>
  </si>
  <si>
    <r>
      <t xml:space="preserve">Environics Research designed and conducted the “Willingness to Fight Survey” (WFS) on behalf of the Cascade Institute and its sponsors.  Environics is a member of the Canadian Research Insights Council (CRIC) and readers can have confidence in the results of the poll because the survey was completed in compliance with CRIC standards. The Willingness to Fight Survey (WFS) was conducted online between April 15 and May 1, 2026 among 1,875 participants.  A non-probability sample design was used, based on blending sample respondents from three consumer opt-in panels hosted by the commercial providers Dynata, MARU and SAGO (nee Asking Canadians).  These companies recruit to their panels from diverse sources using a variety of online attraction and retention strategies, including the provision of incentives, to ensure representativeness of the adult Canadian population.  An original, larger sample from these three panels (n&gt;5000) supported the annual Environics Canadian Survey of Social Values conducted </t>
    </r>
    <r>
      <rPr>
        <sz val="11"/>
        <rFont val="Aptos Narrow"/>
        <family val="2"/>
        <scheme val="minor"/>
      </rPr>
      <t>January and February</t>
    </r>
    <r>
      <rPr>
        <sz val="11"/>
        <color theme="1"/>
        <rFont val="Aptos Narrow"/>
        <family val="2"/>
        <scheme val="minor"/>
      </rPr>
      <t>, 2026. The current survey was mostly a "return-to-sample" (RTS) design based on inviting respondents to take part who had completed the original Social Values survey (where extensive demographic and psychographic measures were assessed which did not have to be remeasured in this poll). This main RTS sample (n=1,535) was supplemented by a booster sample (n=340) sourced from the MARU and SAGO panels; these latter respondents did not answer the extensive demographic and social values questions assessed on the Social Values survey except for six questions used later for weighting. The WFS was deemed broadly representative of adult Canadians (aged 18+ years) in all their diversity: geographic, linguistic, socio-economic, demographic and psychographic. However, further refinements to achieve even closer geo-demographic representativeness were made via sample weighting.  The total sample was closely weighed to Canadian 2021 census targets and projections for gender, age, region, immigration status and highest level of educational attainment, and to Elections Canada results for votes cast for federal political parties in the 2025 Federal election. (Non-voting Canadians are slightly under-represented in the sample, but recalculation of marginal percentages across the full range of measures taken in the study reveals that this affects observed results by an average of just 0.7% (absolute) per response category). The range of weights was capped at 3.0, with a median weight of .59 and a standard deviation of .95.  See a table of unweighted and weighted sample sizes below along with deviations from targets.</t>
    </r>
  </si>
  <si>
    <t>n = 2003, weighted. Partial sample (RTS only)</t>
  </si>
  <si>
    <r>
      <rPr>
        <u/>
        <sz val="11"/>
        <color theme="1"/>
        <rFont val="Aptos Narrow"/>
        <family val="2"/>
        <scheme val="minor"/>
      </rPr>
      <t>Banner 2:</t>
    </r>
    <r>
      <rPr>
        <sz val="11"/>
        <color theme="1"/>
        <rFont val="Aptos Narrow"/>
        <family val="2"/>
        <scheme val="minor"/>
      </rPr>
      <t xml:space="preserve"> ethnicity, religious affiliation, education, occupation, employment status, marital status, HH size, HH children (y/n), HH income, Community Type, Voted (2021 election), Federal Party Support (2021 election)</t>
    </r>
  </si>
  <si>
    <t>Last Federal Election Voting Status - 2021</t>
  </si>
  <si>
    <t>Federal Party Support (In last election - 2021)</t>
  </si>
  <si>
    <t>Skil-SemiSkill</t>
  </si>
  <si>
    <t>Target Row %'s. Sources: Census 2021/Elections Canadda 2021</t>
  </si>
  <si>
    <t>NOTE: non equivalent bases in 25 v 26</t>
  </si>
  <si>
    <t>The 2025 survey was slightly more extensive, asking an extra question at the end that was dropped for 2026</t>
  </si>
  <si>
    <t>Results weighted to a variety of Canada Census and Elections Canada targets</t>
  </si>
  <si>
    <t>Banner 1 in each wave represents banner variables (demography, geography) asked of all respondents</t>
  </si>
  <si>
    <t>Primarily "return to sample" (RTS) respondents first asked Environics Social Values (SV) Survey in Jan/Feb of each year</t>
  </si>
  <si>
    <t>Panel-based sample of general population adults aged 18+, not a national probability sample, but used a blend of three panels</t>
  </si>
  <si>
    <t>Banner 2 in each wave represents banner variables (a more extensive set) asked of all SV RTS respondents and carried forward here for analysis</t>
  </si>
  <si>
    <t>Marginal effects (overall results for the population) differ slightly between Banner results due to their differing base sizes; Banner 1 data are preferred</t>
  </si>
  <si>
    <t>The respondent base for two questions, q4b and q4c, was not exactly comparable between waves, thus there are no changes reported on them; 2026 data are preferred</t>
  </si>
  <si>
    <t xml:space="preserve">Canada's Willingness to Fight Tracking Survey (WTF/WFS) </t>
  </si>
  <si>
    <t>Environics Research designed and conducted the “Willingness to Fight Survey” on behalf of the Cascade Institute and its sponsors.  Environics is a member of the Canadian Research Insights Council (CRIC) and readers can have confidence in the results of the poll because the survey was completed in compliance with CRIC standards. The Willingness to Fight Survey (WFS) was conducted online between April 3 and April 23, 2025 among 2,155 participants.  A non-probability sample design was used, based on blending sample respondents from two consumer opt-in panels hosted by the commercial providers Dynata and SAGO (Asking Canadians).  These companies recruit to their panels from diverse sources using a variety of online attraction and retention strategies, including the provision of incentives, to ensure representativeness of the adult Canadian population.  An original, larger sample from these two panels (n=4,522) supported the annual Environics Canadian Survey of Social Values conducted between January and March, 2025. The current survey was mostly a "return-to-sample" design based on inviting respondents who had completed the original Social Values survey to participate (where extensive demographic and psychographic measures were assessed which did not have to be remeasured in this poll). This main sample (n=1,913) was supplemented by a booster sample of youth aged 18-24 years (n=242) sourced from the Dynata panel; these youth respondents did not answer the extensive demographic and social values questions assessed in the Social Values survey except for four questions used in weighting. The WFS was deemed broadly representative of adult Canadians (aged 18+ years) in all their diversity: geographic, linguistic, socio-economic, demographic and psychographic. However, further refinements to achieve even closer representativeness were made via sample weighting.  The main sample was closely weighed to Canadian 2021 census targets and projections for gender, age, region, immigration status, education, household income and religious affiliation, and to Elections Canada results for votes cast by political party in the 2021 Federal election. The booster sample was weighted to the same Census targets for gender, age, region and immigration status. The range of weights was capped at 3.0, with a median weight of .62 and a standard deviation of .84 (see table of unweighted and weighted sample sizes below).</t>
  </si>
  <si>
    <t>Methodology: Canada WFS Survey, 2025</t>
  </si>
  <si>
    <t>Methodology: Canada WFS Survey, 2026</t>
  </si>
  <si>
    <t>The survey questionnaire is available at: Cascade Institute, www.cascadeinstitute.org.. For further information about the methodology, contact David Jamieson, PhD, Chief Scientist, Environics Research (david.jamieson@environics.ca).</t>
  </si>
  <si>
    <t>Party Vote in 2021 Federal Election</t>
  </si>
  <si>
    <t>Weighting Variables for Total Sample, N = 2,115 (Federal Party Vote Sample Size is Reduced Due to Item Missingness)</t>
  </si>
  <si>
    <t>Canada Census 2021 or Elections Canada 2025 Targets</t>
  </si>
  <si>
    <t>Canada Census 2021 or Elections Canada 2025 Targets (%s)</t>
  </si>
  <si>
    <t>Canada Census 2021 or Elections Canada 2021 Targets</t>
  </si>
  <si>
    <t>Canada Census 2021 or Elections Canada 2021 Targets (%s)</t>
  </si>
  <si>
    <t>Weighting Variables for RTS Sample Only (n=1,913, less missing values)</t>
  </si>
  <si>
    <t>&lt; $20K</t>
  </si>
  <si>
    <t>$20K to $39K</t>
  </si>
  <si>
    <t>$40K to $59K</t>
  </si>
  <si>
    <t>$60K to $79K</t>
  </si>
  <si>
    <t>$80K to $99K</t>
  </si>
  <si>
    <t>$100K+</t>
  </si>
  <si>
    <t>Other - NonChristian</t>
  </si>
  <si>
    <t>Liberal</t>
  </si>
  <si>
    <t>Conservative</t>
  </si>
  <si>
    <t>NDP</t>
  </si>
  <si>
    <t>Bloc Quebecois</t>
  </si>
  <si>
    <t>Green</t>
  </si>
  <si>
    <t>People's Party</t>
  </si>
  <si>
    <t>C</t>
  </si>
  <si>
    <t>N</t>
  </si>
  <si>
    <t>L</t>
  </si>
  <si>
    <t>G</t>
  </si>
  <si>
    <t>B</t>
  </si>
  <si>
    <t>DNV</t>
  </si>
  <si>
    <t>Absolute Willingness by Party</t>
  </si>
  <si>
    <t>GP</t>
  </si>
  <si>
    <t>Absolute or Situational Willingness by Party</t>
  </si>
  <si>
    <t>Ancestry (Paternal)</t>
  </si>
  <si>
    <t>Atl</t>
  </si>
  <si>
    <t>QC</t>
  </si>
  <si>
    <t>ON</t>
  </si>
  <si>
    <t>Man/Sask</t>
  </si>
  <si>
    <t>AB</t>
  </si>
  <si>
    <t>BC</t>
  </si>
  <si>
    <t>Conducted online in spring 2025 (April, completed during the federal election campaign, prior to the election) and 2026 (April/May)</t>
  </si>
  <si>
    <t>Colouring of differences:</t>
  </si>
  <si>
    <r>
      <t xml:space="preserve">+10% or more: </t>
    </r>
    <r>
      <rPr>
        <b/>
        <sz val="11"/>
        <color rgb="FF00B050"/>
        <rFont val="Aptos Narrow"/>
        <family val="2"/>
        <scheme val="minor"/>
      </rPr>
      <t>green font PLUS green fill</t>
    </r>
  </si>
  <si>
    <r>
      <t xml:space="preserve">-10% or more: </t>
    </r>
    <r>
      <rPr>
        <b/>
        <sz val="11"/>
        <color rgb="FFFF0000"/>
        <rFont val="Aptos Narrow"/>
        <family val="2"/>
        <scheme val="minor"/>
      </rPr>
      <t>red font PLUS red fill</t>
    </r>
  </si>
  <si>
    <r>
      <rPr>
        <sz val="11"/>
        <color rgb="FFFF0000"/>
        <rFont val="Aptos Narrow"/>
        <family val="2"/>
        <scheme val="minor"/>
      </rPr>
      <t>Caution: red-filled cells in row 15</t>
    </r>
    <r>
      <rPr>
        <sz val="11"/>
        <color theme="1"/>
        <rFont val="Aptos Narrow"/>
        <family val="2"/>
        <scheme val="minor"/>
      </rPr>
      <t xml:space="preserve"> indicate unweighted subsample sizes &lt; 75 in either or both source samples</t>
    </r>
  </si>
  <si>
    <t>Refer to "Banner 2 2025" for baseline %'s</t>
  </si>
  <si>
    <t>Refer to "Banner 1 2025" for baseline %'s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</si>
</sst>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
    <numFmt numFmtId="165" formatCode="###0.0%"/>
    <numFmt numFmtId="166" formatCode="####.0%"/>
    <numFmt numFmtId="167" formatCode="0.0%"/>
    <numFmt numFmtId="168" formatCode="0.0"/>
    <numFmt numFmtId="169" formatCode="####"/>
    <numFmt numFmtId="170" formatCode="###0.0"/>
    <numFmt numFmtId="171" formatCode="###0%"/>
  </numFmts>
  <fonts count="29" x14ac:knownFonts="1">
    <font>
      <sz val="11"/>
      <color theme="1"/>
      <name val="Aptos Narrow"/>
      <family val="2"/>
      <scheme val="minor"/>
    </font>
    <font>
      <sz val="10"/>
      <name val="Arial"/>
      <family val="2"/>
    </font>
    <font>
      <sz val="9"/>
      <color indexed="8"/>
      <name val="Arial"/>
      <family val="2"/>
    </font>
    <font>
      <b/>
      <sz val="9"/>
      <color indexed="8"/>
      <name val="Arial"/>
      <family val="2"/>
    </font>
    <font>
      <sz val="10"/>
      <name val="Arial"/>
      <family val="2"/>
    </font>
    <font>
      <sz val="9"/>
      <color indexed="8"/>
      <name val="Arial"/>
      <family val="2"/>
    </font>
    <font>
      <b/>
      <sz val="11"/>
      <color theme="1"/>
      <name val="Aptos Narrow"/>
      <family val="2"/>
      <scheme val="minor"/>
    </font>
    <font>
      <sz val="11"/>
      <color theme="1"/>
      <name val="Aptos Narrow"/>
      <family val="2"/>
      <scheme val="minor"/>
    </font>
    <font>
      <i/>
      <sz val="11"/>
      <color theme="1"/>
      <name val="Aptos Narrow"/>
      <family val="2"/>
      <scheme val="minor"/>
    </font>
    <font>
      <i/>
      <sz val="9"/>
      <color theme="1"/>
      <name val="Arial"/>
      <family val="2"/>
    </font>
    <font>
      <i/>
      <sz val="9"/>
      <name val="Arial"/>
      <family val="2"/>
    </font>
    <font>
      <sz val="11"/>
      <color rgb="FFFF0000"/>
      <name val="Aptos Narrow"/>
      <family val="2"/>
      <scheme val="minor"/>
    </font>
    <font>
      <b/>
      <sz val="11"/>
      <color rgb="FF00B050"/>
      <name val="Aptos Narrow"/>
      <family val="2"/>
      <scheme val="minor"/>
    </font>
    <font>
      <b/>
      <sz val="11"/>
      <color theme="8" tint="0.39997558519241921"/>
      <name val="Aptos Narrow"/>
      <family val="2"/>
      <scheme val="minor"/>
    </font>
    <font>
      <u/>
      <sz val="11"/>
      <color theme="1"/>
      <name val="Aptos Narrow"/>
      <family val="2"/>
      <scheme val="minor"/>
    </font>
    <font>
      <sz val="7"/>
      <color indexed="8"/>
      <name val="Arial"/>
      <family val="2"/>
    </font>
    <font>
      <sz val="11"/>
      <name val="Aptos Narrow"/>
      <family val="2"/>
      <scheme val="minor"/>
    </font>
    <font>
      <sz val="11"/>
      <color indexed="8"/>
      <name val="Aptos Narrow"/>
      <family val="2"/>
      <scheme val="minor"/>
    </font>
    <font>
      <b/>
      <sz val="11"/>
      <color indexed="8"/>
      <name val="Aptos Narrow"/>
      <family val="2"/>
      <scheme val="minor"/>
    </font>
    <font>
      <b/>
      <sz val="16"/>
      <color theme="1"/>
      <name val="Aptos Narrow"/>
      <family val="2"/>
      <scheme val="minor"/>
    </font>
    <font>
      <b/>
      <sz val="11"/>
      <color rgb="FFFF0000"/>
      <name val="Aptos Narrow"/>
      <family val="2"/>
      <scheme val="minor"/>
    </font>
    <font>
      <sz val="9"/>
      <color theme="1"/>
      <name val="Arial"/>
      <family val="2"/>
    </font>
    <font>
      <b/>
      <sz val="14"/>
      <color theme="1"/>
      <name val="Aptos Narrow"/>
      <family val="2"/>
      <scheme val="minor"/>
    </font>
    <font>
      <sz val="10"/>
      <color rgb="FF002060"/>
      <name val="Arial"/>
      <family val="2"/>
    </font>
    <font>
      <sz val="10"/>
      <color theme="1"/>
      <name val="Arial"/>
      <family val="2"/>
    </font>
    <font>
      <sz val="11"/>
      <color theme="1"/>
      <name val="Aptos Narrow"/>
      <family val="2"/>
    </font>
    <font>
      <sz val="11"/>
      <color rgb="FF002060"/>
      <name val="Aptos Narrow"/>
      <family val="2"/>
    </font>
    <font>
      <sz val="11"/>
      <color rgb="FF7030A0"/>
      <name val="Aptos Narrow"/>
      <family val="2"/>
    </font>
    <font>
      <b/>
      <sz val="11"/>
      <color rgb="FF7030A0"/>
      <name val="Aptos Narrow"/>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
      <patternFill patternType="solid">
        <fgColor rgb="FFFF00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1">
    <xf numFmtId="0" fontId="0" fillId="0" borderId="0"/>
    <xf numFmtId="0" fontId="4" fillId="0" borderId="0"/>
    <xf numFmtId="0" fontId="1" fillId="0" borderId="0"/>
    <xf numFmtId="0" fontId="1" fillId="0" borderId="0"/>
    <xf numFmtId="9" fontId="7" fillId="0" borderId="0" applyFont="0" applyFill="0" applyBorder="0" applyAlignment="0" applyProtection="0"/>
    <xf numFmtId="0" fontId="4"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cellStyleXfs>
  <cellXfs count="266">
    <xf numFmtId="0" fontId="0" fillId="0" borderId="0" xfId="0"/>
    <xf numFmtId="0" fontId="0" fillId="0" borderId="0" xfId="0" applyAlignment="1">
      <alignment vertical="top"/>
    </xf>
    <xf numFmtId="0" fontId="0" fillId="0" borderId="0" xfId="0" applyAlignment="1">
      <alignment vertical="center" wrapText="1"/>
    </xf>
    <xf numFmtId="0" fontId="0" fillId="0" borderId="0" xfId="0" applyAlignment="1">
      <alignment horizontal="right" vertical="top"/>
    </xf>
    <xf numFmtId="0" fontId="1" fillId="0" borderId="0" xfId="2"/>
    <xf numFmtId="0" fontId="2" fillId="0" borderId="0" xfId="2" applyFont="1" applyAlignment="1">
      <alignment wrapText="1"/>
    </xf>
    <xf numFmtId="0" fontId="2" fillId="0" borderId="1" xfId="2" applyFont="1" applyBorder="1" applyAlignment="1">
      <alignment vertical="top"/>
    </xf>
    <xf numFmtId="0" fontId="2" fillId="0" borderId="1" xfId="2" applyFont="1" applyBorder="1" applyAlignment="1">
      <alignment vertical="top" wrapText="1"/>
    </xf>
    <xf numFmtId="165" fontId="2" fillId="0" borderId="2" xfId="2" applyNumberFormat="1" applyFont="1" applyBorder="1" applyAlignment="1">
      <alignment horizontal="right"/>
    </xf>
    <xf numFmtId="165" fontId="2" fillId="0" borderId="6" xfId="2" applyNumberFormat="1" applyFont="1" applyBorder="1" applyAlignment="1">
      <alignment horizontal="right"/>
    </xf>
    <xf numFmtId="164" fontId="0" fillId="0" borderId="0" xfId="0" applyNumberFormat="1"/>
    <xf numFmtId="0" fontId="1" fillId="0" borderId="0" xfId="3"/>
    <xf numFmtId="0" fontId="2" fillId="0" borderId="1" xfId="3" applyFont="1" applyBorder="1" applyAlignment="1">
      <alignment horizontal="left"/>
    </xf>
    <xf numFmtId="0" fontId="2" fillId="0" borderId="1" xfId="3" applyFont="1" applyBorder="1" applyAlignment="1">
      <alignment vertical="top"/>
    </xf>
    <xf numFmtId="0" fontId="0" fillId="0" borderId="0" xfId="0" applyAlignment="1">
      <alignment vertical="center"/>
    </xf>
    <xf numFmtId="0" fontId="2" fillId="0" borderId="0" xfId="3" applyFont="1" applyAlignment="1">
      <alignment wrapText="1"/>
    </xf>
    <xf numFmtId="0" fontId="4" fillId="0" borderId="0" xfId="5" applyAlignment="1">
      <alignment wrapText="1"/>
    </xf>
    <xf numFmtId="0" fontId="0" fillId="0" borderId="0" xfId="0" applyAlignment="1">
      <alignment wrapText="1"/>
    </xf>
    <xf numFmtId="0" fontId="5" fillId="0" borderId="0" xfId="5" applyFont="1" applyAlignment="1">
      <alignment horizontal="left" vertical="top" wrapText="1"/>
    </xf>
    <xf numFmtId="0" fontId="4" fillId="0" borderId="0" xfId="5"/>
    <xf numFmtId="0" fontId="5" fillId="0" borderId="0" xfId="5" applyFont="1" applyAlignment="1">
      <alignment horizontal="left" vertical="top"/>
    </xf>
    <xf numFmtId="0" fontId="5" fillId="0" borderId="0" xfId="5" applyFont="1" applyAlignment="1">
      <alignment horizontal="right" vertical="top" wrapText="1"/>
    </xf>
    <xf numFmtId="0" fontId="2" fillId="0" borderId="0" xfId="5" applyFont="1" applyAlignment="1">
      <alignment horizontal="right" vertical="top"/>
    </xf>
    <xf numFmtId="165" fontId="2" fillId="0" borderId="1" xfId="2" applyNumberFormat="1" applyFont="1" applyBorder="1" applyAlignment="1">
      <alignment horizontal="right" vertical="center"/>
    </xf>
    <xf numFmtId="0" fontId="2" fillId="0" borderId="1" xfId="2" applyFont="1" applyBorder="1" applyAlignment="1">
      <alignment horizontal="left" vertical="top"/>
    </xf>
    <xf numFmtId="0" fontId="2" fillId="0" borderId="1" xfId="2" applyFont="1" applyBorder="1" applyAlignment="1">
      <alignment horizontal="left"/>
    </xf>
    <xf numFmtId="0" fontId="2" fillId="0" borderId="1" xfId="2" applyFont="1" applyBorder="1" applyAlignment="1">
      <alignment wrapText="1"/>
    </xf>
    <xf numFmtId="165" fontId="2" fillId="0" borderId="1" xfId="2" applyNumberFormat="1" applyFont="1" applyBorder="1" applyAlignment="1">
      <alignment horizontal="right"/>
    </xf>
    <xf numFmtId="0" fontId="2" fillId="0" borderId="1" xfId="2" applyFont="1" applyBorder="1"/>
    <xf numFmtId="165" fontId="2" fillId="0" borderId="1" xfId="2" applyNumberFormat="1" applyFont="1" applyBorder="1" applyAlignment="1">
      <alignment horizontal="right" vertical="top"/>
    </xf>
    <xf numFmtId="0" fontId="1" fillId="0" borderId="0" xfId="2" applyAlignment="1">
      <alignment vertical="top"/>
    </xf>
    <xf numFmtId="0" fontId="5" fillId="0" borderId="1" xfId="1" applyFont="1" applyBorder="1" applyAlignment="1">
      <alignment vertical="center" wrapText="1"/>
    </xf>
    <xf numFmtId="0" fontId="2" fillId="0" borderId="1" xfId="1" applyFont="1" applyBorder="1" applyAlignment="1">
      <alignment vertical="center" wrapText="1"/>
    </xf>
    <xf numFmtId="0" fontId="2" fillId="0" borderId="1" xfId="2" applyFont="1" applyBorder="1" applyAlignment="1">
      <alignment horizontal="left" wrapText="1"/>
    </xf>
    <xf numFmtId="165" fontId="2" fillId="0" borderId="1" xfId="2" applyNumberFormat="1" applyFont="1" applyBorder="1" applyAlignment="1">
      <alignment horizontal="right" wrapText="1"/>
    </xf>
    <xf numFmtId="0" fontId="1" fillId="0" borderId="0" xfId="2" applyAlignment="1">
      <alignment wrapText="1"/>
    </xf>
    <xf numFmtId="0" fontId="2" fillId="0" borderId="0" xfId="3" applyFont="1" applyAlignment="1">
      <alignment horizontal="left" vertical="top"/>
    </xf>
    <xf numFmtId="0" fontId="2" fillId="0" borderId="1" xfId="1" applyFont="1" applyBorder="1" applyAlignment="1">
      <alignment wrapText="1"/>
    </xf>
    <xf numFmtId="0" fontId="2" fillId="0" borderId="1" xfId="3" applyFont="1" applyBorder="1" applyAlignment="1">
      <alignment horizontal="left" vertical="top"/>
    </xf>
    <xf numFmtId="0" fontId="2" fillId="2" borderId="13" xfId="3" applyFont="1" applyFill="1" applyBorder="1" applyAlignment="1">
      <alignment horizontal="center" wrapText="1"/>
    </xf>
    <xf numFmtId="0" fontId="8" fillId="0" borderId="0" xfId="0" applyFont="1"/>
    <xf numFmtId="0" fontId="9" fillId="0" borderId="0" xfId="0" applyFont="1" applyAlignment="1">
      <alignment horizontal="right"/>
    </xf>
    <xf numFmtId="0" fontId="9" fillId="0" borderId="0" xfId="0" applyFont="1"/>
    <xf numFmtId="0" fontId="15" fillId="0" borderId="1" xfId="1" applyFont="1" applyBorder="1" applyAlignment="1">
      <alignment vertical="top" wrapText="1"/>
    </xf>
    <xf numFmtId="0" fontId="15" fillId="0" borderId="1" xfId="1" applyFont="1" applyBorder="1" applyAlignment="1">
      <alignment horizontal="right" vertical="center" wrapText="1"/>
    </xf>
    <xf numFmtId="0" fontId="6" fillId="0" borderId="1" xfId="0" applyFont="1" applyBorder="1"/>
    <xf numFmtId="0" fontId="6" fillId="0" borderId="1" xfId="0" applyFont="1" applyBorder="1" applyAlignment="1">
      <alignment wrapText="1"/>
    </xf>
    <xf numFmtId="0" fontId="6" fillId="3" borderId="1" xfId="0" applyFont="1" applyFill="1" applyBorder="1" applyAlignment="1">
      <alignment horizontal="center" vertical="center" wrapText="1"/>
    </xf>
    <xf numFmtId="167" fontId="0" fillId="0" borderId="1" xfId="4" applyNumberFormat="1" applyFont="1" applyBorder="1" applyAlignment="1">
      <alignment horizontal="center"/>
    </xf>
    <xf numFmtId="0" fontId="2" fillId="0" borderId="0" xfId="5" applyFont="1" applyAlignment="1">
      <alignment horizontal="right" vertical="top" wrapText="1"/>
    </xf>
    <xf numFmtId="167" fontId="0" fillId="0" borderId="0" xfId="4" applyNumberFormat="1" applyFont="1"/>
    <xf numFmtId="0" fontId="2" fillId="2" borderId="21" xfId="3" applyFont="1" applyFill="1" applyBorder="1" applyAlignment="1">
      <alignment horizontal="center" wrapText="1"/>
    </xf>
    <xf numFmtId="0" fontId="2" fillId="2" borderId="22" xfId="2" applyFont="1" applyFill="1" applyBorder="1" applyAlignment="1">
      <alignment horizontal="center" wrapText="1"/>
    </xf>
    <xf numFmtId="0" fontId="2" fillId="2" borderId="14" xfId="2" applyFont="1" applyFill="1" applyBorder="1" applyAlignment="1">
      <alignment horizontal="center" wrapText="1"/>
    </xf>
    <xf numFmtId="0" fontId="2" fillId="2" borderId="15" xfId="2" applyFont="1" applyFill="1" applyBorder="1" applyAlignment="1">
      <alignment horizontal="center" wrapText="1"/>
    </xf>
    <xf numFmtId="167" fontId="10" fillId="2" borderId="23" xfId="4" applyNumberFormat="1" applyFont="1" applyFill="1" applyBorder="1" applyAlignment="1">
      <alignment vertical="center"/>
    </xf>
    <xf numFmtId="167" fontId="10" fillId="2" borderId="24" xfId="4" applyNumberFormat="1" applyFont="1" applyFill="1" applyBorder="1" applyAlignment="1">
      <alignment vertical="center"/>
    </xf>
    <xf numFmtId="167" fontId="10" fillId="2" borderId="25" xfId="4" applyNumberFormat="1" applyFont="1" applyFill="1" applyBorder="1" applyAlignment="1">
      <alignment vertical="center"/>
    </xf>
    <xf numFmtId="0" fontId="9" fillId="2" borderId="23" xfId="0" applyFont="1" applyFill="1" applyBorder="1"/>
    <xf numFmtId="0" fontId="9" fillId="2" borderId="25" xfId="0" applyFont="1" applyFill="1" applyBorder="1"/>
    <xf numFmtId="0" fontId="9" fillId="2" borderId="24" xfId="0" applyFont="1" applyFill="1" applyBorder="1"/>
    <xf numFmtId="167" fontId="10" fillId="2" borderId="26" xfId="4" applyNumberFormat="1" applyFont="1" applyFill="1" applyBorder="1" applyAlignment="1">
      <alignment vertical="center"/>
    </xf>
    <xf numFmtId="164" fontId="2" fillId="2" borderId="1" xfId="2" applyNumberFormat="1" applyFont="1" applyFill="1" applyBorder="1" applyAlignment="1">
      <alignment horizontal="right" vertical="center"/>
    </xf>
    <xf numFmtId="165" fontId="2" fillId="2" borderId="1" xfId="2" applyNumberFormat="1" applyFont="1" applyFill="1" applyBorder="1" applyAlignment="1">
      <alignment horizontal="right" vertical="center"/>
    </xf>
    <xf numFmtId="0" fontId="2" fillId="2" borderId="13" xfId="2" applyFont="1" applyFill="1" applyBorder="1" applyAlignment="1">
      <alignment horizontal="center" wrapText="1"/>
    </xf>
    <xf numFmtId="164" fontId="2" fillId="2" borderId="7" xfId="2" applyNumberFormat="1" applyFont="1" applyFill="1" applyBorder="1" applyAlignment="1">
      <alignment horizontal="right" vertical="center"/>
    </xf>
    <xf numFmtId="165" fontId="2" fillId="2" borderId="7" xfId="2" applyNumberFormat="1" applyFont="1" applyFill="1" applyBorder="1" applyAlignment="1">
      <alignment horizontal="right" vertical="center"/>
    </xf>
    <xf numFmtId="9" fontId="9" fillId="2" borderId="29" xfId="4" applyFont="1" applyFill="1" applyBorder="1"/>
    <xf numFmtId="164" fontId="2" fillId="2" borderId="9" xfId="2" applyNumberFormat="1" applyFont="1" applyFill="1" applyBorder="1" applyAlignment="1">
      <alignment horizontal="right" vertical="center"/>
    </xf>
    <xf numFmtId="164" fontId="2" fillId="2" borderId="10" xfId="2" applyNumberFormat="1" applyFont="1" applyFill="1" applyBorder="1" applyAlignment="1">
      <alignment horizontal="right" vertical="center"/>
    </xf>
    <xf numFmtId="165" fontId="2" fillId="2" borderId="9" xfId="2" applyNumberFormat="1" applyFont="1" applyFill="1" applyBorder="1" applyAlignment="1">
      <alignment horizontal="right" vertical="center"/>
    </xf>
    <xf numFmtId="165" fontId="2" fillId="2" borderId="10" xfId="2" applyNumberFormat="1" applyFont="1" applyFill="1" applyBorder="1" applyAlignment="1">
      <alignment horizontal="right" vertical="center"/>
    </xf>
    <xf numFmtId="0" fontId="2" fillId="2" borderId="22" xfId="3" applyFont="1" applyFill="1" applyBorder="1" applyAlignment="1">
      <alignment horizontal="center" wrapText="1"/>
    </xf>
    <xf numFmtId="0" fontId="2" fillId="2" borderId="15" xfId="3" applyFont="1" applyFill="1" applyBorder="1" applyAlignment="1">
      <alignment horizontal="center" wrapText="1"/>
    </xf>
    <xf numFmtId="0" fontId="2" fillId="2" borderId="14" xfId="3" applyFont="1" applyFill="1" applyBorder="1" applyAlignment="1">
      <alignment horizontal="center" wrapText="1"/>
    </xf>
    <xf numFmtId="0" fontId="2" fillId="2" borderId="30" xfId="3" applyFont="1" applyFill="1" applyBorder="1" applyAlignment="1">
      <alignment horizontal="center" wrapText="1"/>
    </xf>
    <xf numFmtId="0" fontId="8" fillId="2" borderId="29" xfId="0" applyFont="1" applyFill="1" applyBorder="1"/>
    <xf numFmtId="0" fontId="8" fillId="2" borderId="23" xfId="0" applyFont="1" applyFill="1" applyBorder="1"/>
    <xf numFmtId="0" fontId="8" fillId="2" borderId="25" xfId="0" applyFont="1" applyFill="1" applyBorder="1"/>
    <xf numFmtId="0" fontId="8" fillId="2" borderId="24" xfId="0" applyFont="1" applyFill="1" applyBorder="1"/>
    <xf numFmtId="167" fontId="9" fillId="2" borderId="23" xfId="4" applyNumberFormat="1" applyFont="1" applyFill="1" applyBorder="1"/>
    <xf numFmtId="167" fontId="9" fillId="2" borderId="25" xfId="4" applyNumberFormat="1" applyFont="1" applyFill="1" applyBorder="1"/>
    <xf numFmtId="167" fontId="9" fillId="2" borderId="23" xfId="4" applyNumberFormat="1" applyFont="1" applyFill="1" applyBorder="1" applyAlignment="1"/>
    <xf numFmtId="167" fontId="9" fillId="2" borderId="25" xfId="4" applyNumberFormat="1" applyFont="1" applyFill="1" applyBorder="1" applyAlignment="1"/>
    <xf numFmtId="0" fontId="8" fillId="2" borderId="26" xfId="0" applyFont="1" applyFill="1" applyBorder="1"/>
    <xf numFmtId="167" fontId="9" fillId="2" borderId="24" xfId="4" applyNumberFormat="1" applyFont="1" applyFill="1" applyBorder="1"/>
    <xf numFmtId="164" fontId="2" fillId="2" borderId="1" xfId="8" applyNumberFormat="1" applyFont="1" applyFill="1" applyBorder="1" applyAlignment="1">
      <alignment horizontal="right" vertical="center"/>
    </xf>
    <xf numFmtId="169" fontId="2" fillId="2" borderId="1" xfId="8" applyNumberFormat="1" applyFont="1" applyFill="1" applyBorder="1" applyAlignment="1">
      <alignment horizontal="right" vertical="center"/>
    </xf>
    <xf numFmtId="165" fontId="2" fillId="2" borderId="1" xfId="8" applyNumberFormat="1" applyFont="1" applyFill="1" applyBorder="1" applyAlignment="1">
      <alignment horizontal="right" vertical="center"/>
    </xf>
    <xf numFmtId="166" fontId="2" fillId="2" borderId="1" xfId="8" applyNumberFormat="1" applyFont="1" applyFill="1" applyBorder="1" applyAlignment="1">
      <alignment horizontal="right" vertical="center"/>
    </xf>
    <xf numFmtId="164" fontId="2" fillId="2" borderId="7" xfId="8" applyNumberFormat="1" applyFont="1" applyFill="1" applyBorder="1" applyAlignment="1">
      <alignment horizontal="right" vertical="center"/>
    </xf>
    <xf numFmtId="165" fontId="2" fillId="2" borderId="7" xfId="8" applyNumberFormat="1" applyFont="1" applyFill="1" applyBorder="1" applyAlignment="1">
      <alignment horizontal="right" vertical="center"/>
    </xf>
    <xf numFmtId="164" fontId="2" fillId="2" borderId="9" xfId="8" applyNumberFormat="1" applyFont="1" applyFill="1" applyBorder="1" applyAlignment="1">
      <alignment horizontal="right" vertical="center"/>
    </xf>
    <xf numFmtId="164" fontId="2" fillId="2" borderId="10" xfId="8" applyNumberFormat="1" applyFont="1" applyFill="1" applyBorder="1" applyAlignment="1">
      <alignment horizontal="right" vertical="center"/>
    </xf>
    <xf numFmtId="165" fontId="2" fillId="2" borderId="9" xfId="8" applyNumberFormat="1" applyFont="1" applyFill="1" applyBorder="1" applyAlignment="1">
      <alignment horizontal="right" vertical="center"/>
    </xf>
    <xf numFmtId="165" fontId="2" fillId="2" borderId="10" xfId="8" applyNumberFormat="1" applyFont="1" applyFill="1" applyBorder="1" applyAlignment="1">
      <alignment horizontal="right" vertical="center"/>
    </xf>
    <xf numFmtId="164" fontId="2" fillId="2" borderId="5" xfId="8" applyNumberFormat="1" applyFont="1" applyFill="1" applyBorder="1" applyAlignment="1">
      <alignment horizontal="right" vertical="center"/>
    </xf>
    <xf numFmtId="165" fontId="2" fillId="2" borderId="5" xfId="8" applyNumberFormat="1" applyFont="1" applyFill="1" applyBorder="1" applyAlignment="1">
      <alignment horizontal="right" vertical="center"/>
    </xf>
    <xf numFmtId="167" fontId="9" fillId="2" borderId="26" xfId="4" applyNumberFormat="1" applyFont="1" applyFill="1" applyBorder="1" applyAlignment="1"/>
    <xf numFmtId="165" fontId="2" fillId="0" borderId="1" xfId="9" applyNumberFormat="1" applyFont="1" applyBorder="1" applyAlignment="1">
      <alignment horizontal="right"/>
    </xf>
    <xf numFmtId="165" fontId="2" fillId="0" borderId="1" xfId="9" applyNumberFormat="1" applyFont="1" applyBorder="1" applyAlignment="1">
      <alignment horizontal="right" vertical="center"/>
    </xf>
    <xf numFmtId="166" fontId="2" fillId="0" borderId="1" xfId="9" applyNumberFormat="1" applyFont="1" applyBorder="1" applyAlignment="1">
      <alignment horizontal="right" vertical="center"/>
    </xf>
    <xf numFmtId="165" fontId="2" fillId="0" borderId="2" xfId="9" applyNumberFormat="1" applyFont="1" applyBorder="1" applyAlignment="1">
      <alignment horizontal="right"/>
    </xf>
    <xf numFmtId="0" fontId="0" fillId="0" borderId="1" xfId="0" applyBorder="1"/>
    <xf numFmtId="0" fontId="0" fillId="0" borderId="1" xfId="0" applyBorder="1" applyAlignment="1">
      <alignment horizontal="right"/>
    </xf>
    <xf numFmtId="0" fontId="0" fillId="0" borderId="1" xfId="0" applyBorder="1" applyAlignment="1">
      <alignment horizontal="center"/>
    </xf>
    <xf numFmtId="1" fontId="0" fillId="0" borderId="1" xfId="0" applyNumberFormat="1" applyBorder="1" applyAlignment="1">
      <alignment horizontal="center"/>
    </xf>
    <xf numFmtId="1" fontId="0" fillId="0" borderId="1" xfId="0" applyNumberFormat="1" applyBorder="1" applyAlignment="1">
      <alignment horizontal="right"/>
    </xf>
    <xf numFmtId="0" fontId="0" fillId="0" borderId="5" xfId="0" applyBorder="1" applyAlignment="1">
      <alignment horizontal="center"/>
    </xf>
    <xf numFmtId="0" fontId="0" fillId="0" borderId="15" xfId="0" applyBorder="1" applyAlignment="1">
      <alignment horizontal="center"/>
    </xf>
    <xf numFmtId="0" fontId="0" fillId="2" borderId="1" xfId="0" applyFill="1" applyBorder="1"/>
    <xf numFmtId="0" fontId="0" fillId="0" borderId="19" xfId="0" applyBorder="1" applyAlignment="1">
      <alignment horizontal="right"/>
    </xf>
    <xf numFmtId="0" fontId="0" fillId="0" borderId="5" xfId="0" applyBorder="1" applyAlignment="1">
      <alignment horizontal="right"/>
    </xf>
    <xf numFmtId="0" fontId="6" fillId="0" borderId="5" xfId="0" applyFont="1" applyBorder="1"/>
    <xf numFmtId="1" fontId="0" fillId="0" borderId="12" xfId="0" applyNumberFormat="1" applyBorder="1" applyAlignment="1">
      <alignment horizontal="center"/>
    </xf>
    <xf numFmtId="0" fontId="0" fillId="0" borderId="12" xfId="0" applyBorder="1" applyAlignment="1">
      <alignment horizontal="right"/>
    </xf>
    <xf numFmtId="1" fontId="0" fillId="0" borderId="12" xfId="0" applyNumberFormat="1" applyBorder="1" applyAlignment="1">
      <alignment horizontal="right"/>
    </xf>
    <xf numFmtId="170" fontId="17" fillId="0" borderId="1" xfId="2" applyNumberFormat="1" applyFont="1" applyBorder="1" applyAlignment="1">
      <alignment horizontal="center" vertical="center"/>
    </xf>
    <xf numFmtId="164" fontId="17" fillId="0" borderId="1" xfId="2" applyNumberFormat="1" applyFont="1" applyBorder="1" applyAlignment="1">
      <alignment horizontal="center" vertical="center"/>
    </xf>
    <xf numFmtId="170" fontId="17" fillId="0" borderId="1" xfId="10" applyNumberFormat="1" applyFont="1" applyBorder="1" applyAlignment="1">
      <alignment horizontal="center" vertical="center"/>
    </xf>
    <xf numFmtId="0" fontId="3" fillId="0" borderId="1" xfId="2" applyFont="1" applyBorder="1" applyAlignment="1">
      <alignment horizontal="left" vertical="top"/>
    </xf>
    <xf numFmtId="170" fontId="17" fillId="0" borderId="1" xfId="10" applyNumberFormat="1" applyFont="1" applyBorder="1" applyAlignment="1">
      <alignment horizontal="center"/>
    </xf>
    <xf numFmtId="0" fontId="16" fillId="0" borderId="0" xfId="10" applyFont="1"/>
    <xf numFmtId="0" fontId="17" fillId="0" borderId="0" xfId="10" applyFont="1" applyAlignment="1">
      <alignment horizontal="center" wrapText="1"/>
    </xf>
    <xf numFmtId="0" fontId="17" fillId="0" borderId="0" xfId="10" applyFont="1" applyAlignment="1">
      <alignment horizontal="left" vertical="top" wrapText="1"/>
    </xf>
    <xf numFmtId="164" fontId="17" fillId="0" borderId="0" xfId="10" applyNumberFormat="1" applyFont="1" applyAlignment="1">
      <alignment horizontal="right" vertical="center"/>
    </xf>
    <xf numFmtId="170" fontId="17" fillId="0" borderId="0" xfId="10" applyNumberFormat="1" applyFont="1" applyAlignment="1">
      <alignment horizontal="right" vertical="center"/>
    </xf>
    <xf numFmtId="0" fontId="17" fillId="0" borderId="0" xfId="10" applyFont="1" applyAlignment="1">
      <alignment horizontal="left" vertical="center" wrapText="1"/>
    </xf>
    <xf numFmtId="164" fontId="17" fillId="0" borderId="0" xfId="2" applyNumberFormat="1" applyFont="1" applyAlignment="1">
      <alignment horizontal="right" vertical="center"/>
    </xf>
    <xf numFmtId="170" fontId="17" fillId="0" borderId="0" xfId="2" applyNumberFormat="1" applyFont="1" applyAlignment="1">
      <alignment horizontal="right" vertical="center"/>
    </xf>
    <xf numFmtId="0" fontId="17" fillId="0" borderId="0" xfId="2" applyFont="1" applyAlignment="1">
      <alignment horizontal="center" wrapText="1"/>
    </xf>
    <xf numFmtId="0" fontId="17" fillId="0" borderId="0" xfId="2" applyFont="1" applyAlignment="1">
      <alignment horizontal="center"/>
    </xf>
    <xf numFmtId="2" fontId="0" fillId="0" borderId="0" xfId="0" applyNumberFormat="1"/>
    <xf numFmtId="167" fontId="16" fillId="0" borderId="1" xfId="4" applyNumberFormat="1" applyFont="1" applyBorder="1" applyAlignment="1">
      <alignment horizontal="center"/>
    </xf>
    <xf numFmtId="0" fontId="17" fillId="0" borderId="22" xfId="3" applyFont="1" applyBorder="1" applyAlignment="1">
      <alignment horizontal="right" wrapText="1"/>
    </xf>
    <xf numFmtId="164" fontId="16" fillId="0" borderId="9" xfId="8" applyNumberFormat="1" applyFont="1" applyBorder="1" applyAlignment="1">
      <alignment horizontal="center" vertical="center"/>
    </xf>
    <xf numFmtId="0" fontId="17" fillId="0" borderId="15" xfId="3" applyFont="1" applyBorder="1" applyAlignment="1">
      <alignment horizontal="right" wrapText="1"/>
    </xf>
    <xf numFmtId="164" fontId="16" fillId="0" borderId="1" xfId="8" applyNumberFormat="1" applyFont="1" applyBorder="1" applyAlignment="1">
      <alignment horizontal="center" vertical="center"/>
    </xf>
    <xf numFmtId="0" fontId="17" fillId="0" borderId="14" xfId="3" applyFont="1" applyBorder="1" applyAlignment="1">
      <alignment horizontal="right" wrapText="1"/>
    </xf>
    <xf numFmtId="164" fontId="16" fillId="0" borderId="10" xfId="8" applyNumberFormat="1" applyFont="1" applyBorder="1" applyAlignment="1">
      <alignment horizontal="center" vertical="center"/>
    </xf>
    <xf numFmtId="0" fontId="16" fillId="0" borderId="1" xfId="0" applyFont="1" applyBorder="1"/>
    <xf numFmtId="168" fontId="16" fillId="4" borderId="1" xfId="7" applyNumberFormat="1" applyFont="1" applyFill="1" applyBorder="1" applyAlignment="1">
      <alignment horizontal="center" vertical="center"/>
    </xf>
    <xf numFmtId="1" fontId="16" fillId="4" borderId="1" xfId="7" applyNumberFormat="1" applyFont="1" applyFill="1" applyBorder="1" applyAlignment="1">
      <alignment horizontal="right" vertical="center"/>
    </xf>
    <xf numFmtId="168" fontId="16" fillId="4" borderId="1" xfId="6" applyNumberFormat="1" applyFont="1" applyFill="1" applyBorder="1" applyAlignment="1">
      <alignment horizontal="center" vertical="center"/>
    </xf>
    <xf numFmtId="1" fontId="16" fillId="0" borderId="1" xfId="7" applyNumberFormat="1" applyFont="1" applyFill="1" applyBorder="1" applyAlignment="1">
      <alignment horizontal="right" vertical="center"/>
    </xf>
    <xf numFmtId="168" fontId="16" fillId="0" borderId="1" xfId="0" applyNumberFormat="1" applyFont="1" applyBorder="1" applyAlignment="1">
      <alignment horizontal="center"/>
    </xf>
    <xf numFmtId="0" fontId="19" fillId="0" borderId="0" xfId="0" applyFont="1" applyAlignment="1">
      <alignment vertical="top"/>
    </xf>
    <xf numFmtId="167" fontId="10" fillId="2" borderId="25" xfId="4" applyNumberFormat="1" applyFont="1" applyFill="1" applyBorder="1" applyAlignment="1">
      <alignment horizontal="center" vertical="center"/>
    </xf>
    <xf numFmtId="167" fontId="10" fillId="2" borderId="24" xfId="4" applyNumberFormat="1" applyFont="1" applyFill="1" applyBorder="1" applyAlignment="1">
      <alignment horizontal="center" vertical="center"/>
    </xf>
    <xf numFmtId="165" fontId="2" fillId="0" borderId="1" xfId="2" applyNumberFormat="1" applyFont="1" applyBorder="1" applyAlignment="1">
      <alignment vertical="top" wrapText="1"/>
    </xf>
    <xf numFmtId="167" fontId="10" fillId="2" borderId="26" xfId="4" applyNumberFormat="1" applyFont="1" applyFill="1" applyBorder="1" applyAlignment="1">
      <alignment horizontal="center" vertical="center"/>
    </xf>
    <xf numFmtId="167" fontId="10" fillId="2" borderId="27" xfId="4" applyNumberFormat="1" applyFont="1" applyFill="1" applyBorder="1" applyAlignment="1">
      <alignment horizontal="center" vertical="center"/>
    </xf>
    <xf numFmtId="167" fontId="10" fillId="2" borderId="28" xfId="4" applyNumberFormat="1" applyFont="1" applyFill="1" applyBorder="1" applyAlignment="1">
      <alignment horizontal="center" vertical="center"/>
    </xf>
    <xf numFmtId="0" fontId="2" fillId="2" borderId="3" xfId="2" applyFont="1" applyFill="1" applyBorder="1" applyAlignment="1">
      <alignment horizontal="center" wrapText="1"/>
    </xf>
    <xf numFmtId="0" fontId="2" fillId="2" borderId="4" xfId="2" applyFont="1" applyFill="1" applyBorder="1" applyAlignment="1">
      <alignment horizontal="center" wrapText="1"/>
    </xf>
    <xf numFmtId="0" fontId="2" fillId="2" borderId="8" xfId="2" applyFont="1" applyFill="1" applyBorder="1" applyAlignment="1">
      <alignment horizontal="center" wrapText="1"/>
    </xf>
    <xf numFmtId="167" fontId="10" fillId="2" borderId="11" xfId="4" applyNumberFormat="1" applyFont="1" applyFill="1" applyBorder="1" applyAlignment="1">
      <alignment horizontal="center" vertical="center"/>
    </xf>
    <xf numFmtId="167" fontId="10" fillId="2" borderId="17" xfId="4" applyNumberFormat="1" applyFont="1" applyFill="1" applyBorder="1" applyAlignment="1">
      <alignment horizontal="center" vertical="center"/>
    </xf>
    <xf numFmtId="167" fontId="10" fillId="2" borderId="16" xfId="4" applyNumberFormat="1" applyFont="1" applyFill="1" applyBorder="1" applyAlignment="1">
      <alignment horizontal="center" vertical="center"/>
    </xf>
    <xf numFmtId="0" fontId="2" fillId="2" borderId="3" xfId="3" applyFont="1" applyFill="1" applyBorder="1" applyAlignment="1">
      <alignment horizontal="center" wrapText="1"/>
    </xf>
    <xf numFmtId="0" fontId="2" fillId="2" borderId="8" xfId="3" applyFont="1" applyFill="1" applyBorder="1" applyAlignment="1">
      <alignment horizontal="center" wrapText="1"/>
    </xf>
    <xf numFmtId="0" fontId="2" fillId="2" borderId="4" xfId="3" applyFont="1" applyFill="1" applyBorder="1" applyAlignment="1">
      <alignment horizontal="center" wrapText="1"/>
    </xf>
    <xf numFmtId="0" fontId="2" fillId="2" borderId="18" xfId="3" applyFont="1" applyFill="1" applyBorder="1" applyAlignment="1">
      <alignment horizontal="center" wrapText="1"/>
    </xf>
    <xf numFmtId="0" fontId="6" fillId="2" borderId="5"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0" borderId="0" xfId="0" applyAlignment="1">
      <alignment horizontal="left" vertical="top" wrapText="1"/>
    </xf>
    <xf numFmtId="0" fontId="17" fillId="0" borderId="0" xfId="10" applyFont="1" applyAlignment="1">
      <alignment horizontal="left" wrapText="1"/>
    </xf>
    <xf numFmtId="0" fontId="17" fillId="0" borderId="0" xfId="10" applyFont="1" applyAlignment="1">
      <alignment horizontal="left" vertical="top" wrapText="1"/>
    </xf>
    <xf numFmtId="0" fontId="18" fillId="0" borderId="0" xfId="10" applyFont="1" applyAlignment="1">
      <alignment horizontal="center" vertical="center" wrapText="1"/>
    </xf>
    <xf numFmtId="0" fontId="6" fillId="0" borderId="0" xfId="0" applyFont="1" applyAlignment="1">
      <alignment vertical="top"/>
    </xf>
    <xf numFmtId="0" fontId="2" fillId="2" borderId="31" xfId="2" applyFont="1" applyFill="1" applyBorder="1" applyAlignment="1">
      <alignment horizontal="center" wrapText="1"/>
    </xf>
    <xf numFmtId="0" fontId="2" fillId="2" borderId="32" xfId="2" applyFont="1" applyFill="1" applyBorder="1" applyAlignment="1">
      <alignment horizontal="center" wrapText="1"/>
    </xf>
    <xf numFmtId="0" fontId="2" fillId="2" borderId="7" xfId="3" applyFont="1" applyFill="1" applyBorder="1" applyAlignment="1">
      <alignment horizontal="center" wrapText="1"/>
    </xf>
    <xf numFmtId="0" fontId="2" fillId="2" borderId="9" xfId="2" applyFont="1" applyFill="1" applyBorder="1" applyAlignment="1">
      <alignment horizontal="center" wrapText="1"/>
    </xf>
    <xf numFmtId="0" fontId="2" fillId="2" borderId="10" xfId="2" applyFont="1" applyFill="1" applyBorder="1" applyAlignment="1">
      <alignment horizontal="center" wrapText="1"/>
    </xf>
    <xf numFmtId="0" fontId="2" fillId="2" borderId="1" xfId="2" applyFont="1" applyFill="1" applyBorder="1" applyAlignment="1">
      <alignment horizontal="center" wrapText="1"/>
    </xf>
    <xf numFmtId="0" fontId="2" fillId="2" borderId="12" xfId="2" applyFont="1" applyFill="1" applyBorder="1" applyAlignment="1">
      <alignment horizontal="center" wrapText="1"/>
    </xf>
    <xf numFmtId="0" fontId="2" fillId="0" borderId="0" xfId="5" applyFont="1" applyAlignment="1">
      <alignment horizontal="left" vertical="top" wrapText="1"/>
    </xf>
    <xf numFmtId="164" fontId="2" fillId="2" borderId="33" xfId="5" applyNumberFormat="1" applyFont="1" applyFill="1" applyBorder="1" applyAlignment="1">
      <alignment horizontal="right" vertical="center" wrapText="1"/>
    </xf>
    <xf numFmtId="164" fontId="2" fillId="2" borderId="9" xfId="5" applyNumberFormat="1" applyFont="1" applyFill="1" applyBorder="1" applyAlignment="1">
      <alignment horizontal="right" vertical="center" wrapText="1"/>
    </xf>
    <xf numFmtId="164" fontId="2" fillId="2" borderId="10" xfId="5" applyNumberFormat="1" applyFont="1" applyFill="1" applyBorder="1" applyAlignment="1">
      <alignment horizontal="right" vertical="center" wrapText="1"/>
    </xf>
    <xf numFmtId="164" fontId="2" fillId="2" borderId="1" xfId="5" applyNumberFormat="1" applyFont="1" applyFill="1" applyBorder="1" applyAlignment="1">
      <alignment horizontal="right" vertical="center" wrapText="1"/>
    </xf>
    <xf numFmtId="164" fontId="2" fillId="2" borderId="12" xfId="5" applyNumberFormat="1" applyFont="1" applyFill="1" applyBorder="1" applyAlignment="1">
      <alignment horizontal="right" vertical="center" wrapText="1"/>
    </xf>
    <xf numFmtId="0" fontId="2" fillId="0" borderId="0" xfId="5" applyFont="1" applyAlignment="1">
      <alignment horizontal="left" vertical="top"/>
    </xf>
    <xf numFmtId="171" fontId="2" fillId="2" borderId="33" xfId="5" applyNumberFormat="1" applyFont="1" applyFill="1" applyBorder="1" applyAlignment="1">
      <alignment horizontal="right" vertical="center"/>
    </xf>
    <xf numFmtId="165" fontId="2" fillId="2" borderId="9" xfId="5" applyNumberFormat="1" applyFont="1" applyFill="1" applyBorder="1" applyAlignment="1">
      <alignment horizontal="right" vertical="center"/>
    </xf>
    <xf numFmtId="165" fontId="2" fillId="2" borderId="10" xfId="5" applyNumberFormat="1" applyFont="1" applyFill="1" applyBorder="1" applyAlignment="1">
      <alignment horizontal="right" vertical="center"/>
    </xf>
    <xf numFmtId="165" fontId="2" fillId="2" borderId="1" xfId="5" applyNumberFormat="1" applyFont="1" applyFill="1" applyBorder="1" applyAlignment="1">
      <alignment horizontal="right" vertical="center"/>
    </xf>
    <xf numFmtId="165" fontId="2" fillId="2" borderId="15" xfId="5" applyNumberFormat="1" applyFont="1" applyFill="1" applyBorder="1" applyAlignment="1">
      <alignment horizontal="right" vertical="center"/>
    </xf>
    <xf numFmtId="165" fontId="2" fillId="2" borderId="14" xfId="5" applyNumberFormat="1" applyFont="1" applyFill="1" applyBorder="1" applyAlignment="1">
      <alignment horizontal="right" vertical="center"/>
    </xf>
    <xf numFmtId="165" fontId="2" fillId="2" borderId="12" xfId="5" applyNumberFormat="1" applyFont="1" applyFill="1" applyBorder="1" applyAlignment="1">
      <alignment horizontal="right" vertical="center"/>
    </xf>
    <xf numFmtId="9" fontId="9" fillId="2" borderId="11" xfId="4" applyFont="1" applyFill="1" applyBorder="1"/>
    <xf numFmtId="167" fontId="10" fillId="2" borderId="34" xfId="4" applyNumberFormat="1" applyFont="1" applyFill="1" applyBorder="1" applyAlignment="1">
      <alignment vertical="center"/>
    </xf>
    <xf numFmtId="167" fontId="10" fillId="2" borderId="35" xfId="4" applyNumberFormat="1" applyFont="1" applyFill="1" applyBorder="1" applyAlignment="1">
      <alignment vertical="center"/>
    </xf>
    <xf numFmtId="167" fontId="10" fillId="2" borderId="36" xfId="4" applyNumberFormat="1" applyFont="1" applyFill="1" applyBorder="1" applyAlignment="1">
      <alignment vertical="center"/>
    </xf>
    <xf numFmtId="0" fontId="9" fillId="2" borderId="34" xfId="0" applyFont="1" applyFill="1" applyBorder="1"/>
    <xf numFmtId="0" fontId="9" fillId="2" borderId="36" xfId="0" applyFont="1" applyFill="1" applyBorder="1"/>
    <xf numFmtId="0" fontId="9" fillId="2" borderId="35" xfId="0" applyFont="1" applyFill="1" applyBorder="1"/>
    <xf numFmtId="167" fontId="10" fillId="2" borderId="16" xfId="4" applyNumberFormat="1" applyFont="1" applyFill="1" applyBorder="1" applyAlignment="1">
      <alignment vertical="center"/>
    </xf>
    <xf numFmtId="167" fontId="10" fillId="2" borderId="16" xfId="4" applyNumberFormat="1" applyFont="1" applyFill="1" applyBorder="1" applyAlignment="1">
      <alignment horizontal="center"/>
    </xf>
    <xf numFmtId="167" fontId="10" fillId="2" borderId="37" xfId="4" applyNumberFormat="1" applyFont="1" applyFill="1" applyBorder="1" applyAlignment="1">
      <alignment horizontal="center"/>
    </xf>
    <xf numFmtId="167" fontId="10" fillId="2" borderId="38" xfId="4" applyNumberFormat="1" applyFont="1" applyFill="1" applyBorder="1" applyAlignment="1">
      <alignment horizontal="center"/>
    </xf>
    <xf numFmtId="0" fontId="9" fillId="2" borderId="17" xfId="0" applyFont="1" applyFill="1" applyBorder="1"/>
    <xf numFmtId="0" fontId="0" fillId="0" borderId="0" xfId="0" applyAlignment="1"/>
    <xf numFmtId="9" fontId="21" fillId="0" borderId="1" xfId="4" applyFont="1" applyBorder="1"/>
    <xf numFmtId="0" fontId="0" fillId="5" borderId="0" xfId="0" applyFill="1"/>
    <xf numFmtId="0" fontId="0" fillId="0" borderId="0" xfId="0" quotePrefix="1" applyAlignment="1">
      <alignment vertical="top"/>
    </xf>
    <xf numFmtId="0" fontId="0" fillId="0" borderId="0" xfId="0" quotePrefix="1" applyAlignment="1">
      <alignment vertical="center"/>
    </xf>
    <xf numFmtId="0" fontId="2" fillId="2" borderId="32" xfId="3" applyFont="1" applyFill="1" applyBorder="1" applyAlignment="1">
      <alignment horizontal="center" wrapText="1"/>
    </xf>
    <xf numFmtId="0" fontId="2" fillId="2" borderId="9" xfId="3" applyFont="1" applyFill="1" applyBorder="1" applyAlignment="1">
      <alignment horizontal="center" wrapText="1"/>
    </xf>
    <xf numFmtId="0" fontId="2" fillId="2" borderId="1" xfId="3" applyFont="1" applyFill="1" applyBorder="1" applyAlignment="1">
      <alignment horizontal="center" wrapText="1"/>
    </xf>
    <xf numFmtId="0" fontId="2" fillId="2" borderId="10" xfId="3" applyFont="1" applyFill="1" applyBorder="1" applyAlignment="1">
      <alignment horizontal="center" wrapText="1"/>
    </xf>
    <xf numFmtId="0" fontId="2" fillId="2" borderId="5" xfId="3" applyFont="1" applyFill="1" applyBorder="1" applyAlignment="1">
      <alignment horizontal="center" wrapText="1"/>
    </xf>
    <xf numFmtId="0" fontId="2" fillId="2" borderId="12" xfId="3" applyFont="1" applyFill="1" applyBorder="1" applyAlignment="1">
      <alignment horizontal="center" wrapText="1"/>
    </xf>
    <xf numFmtId="164" fontId="2" fillId="2" borderId="7" xfId="3" applyNumberFormat="1" applyFont="1" applyFill="1" applyBorder="1" applyAlignment="1">
      <alignment horizontal="right" vertical="center"/>
    </xf>
    <xf numFmtId="164" fontId="2" fillId="2" borderId="9" xfId="3" applyNumberFormat="1" applyFont="1" applyFill="1" applyBorder="1" applyAlignment="1">
      <alignment horizontal="right" vertical="center"/>
    </xf>
    <xf numFmtId="164" fontId="2" fillId="2" borderId="1" xfId="3" applyNumberFormat="1" applyFont="1" applyFill="1" applyBorder="1" applyAlignment="1">
      <alignment horizontal="right" vertical="center"/>
    </xf>
    <xf numFmtId="164" fontId="2" fillId="2" borderId="10" xfId="3" applyNumberFormat="1" applyFont="1" applyFill="1" applyBorder="1" applyAlignment="1">
      <alignment horizontal="right" vertical="center"/>
    </xf>
    <xf numFmtId="164" fontId="2" fillId="2" borderId="5" xfId="3" applyNumberFormat="1" applyFont="1" applyFill="1" applyBorder="1" applyAlignment="1">
      <alignment horizontal="right" vertical="center"/>
    </xf>
    <xf numFmtId="164" fontId="2" fillId="2" borderId="12" xfId="3" applyNumberFormat="1" applyFont="1" applyFill="1" applyBorder="1" applyAlignment="1">
      <alignment horizontal="right" vertical="center"/>
    </xf>
    <xf numFmtId="165" fontId="2" fillId="2" borderId="7" xfId="3" applyNumberFormat="1" applyFont="1" applyFill="1" applyBorder="1" applyAlignment="1">
      <alignment horizontal="right" vertical="center"/>
    </xf>
    <xf numFmtId="165" fontId="2" fillId="2" borderId="9" xfId="3" applyNumberFormat="1" applyFont="1" applyFill="1" applyBorder="1" applyAlignment="1">
      <alignment horizontal="right" vertical="center"/>
    </xf>
    <xf numFmtId="165" fontId="2" fillId="2" borderId="1" xfId="3" applyNumberFormat="1" applyFont="1" applyFill="1" applyBorder="1" applyAlignment="1">
      <alignment horizontal="right" vertical="center"/>
    </xf>
    <xf numFmtId="165" fontId="2" fillId="2" borderId="10" xfId="3" applyNumberFormat="1" applyFont="1" applyFill="1" applyBorder="1" applyAlignment="1">
      <alignment horizontal="right" vertical="center"/>
    </xf>
    <xf numFmtId="165" fontId="2" fillId="2" borderId="5" xfId="3" applyNumberFormat="1" applyFont="1" applyFill="1" applyBorder="1" applyAlignment="1">
      <alignment horizontal="right" vertical="center"/>
    </xf>
    <xf numFmtId="165" fontId="2" fillId="2" borderId="12" xfId="3" applyNumberFormat="1" applyFont="1" applyFill="1" applyBorder="1" applyAlignment="1">
      <alignment horizontal="right" vertical="center"/>
    </xf>
    <xf numFmtId="166" fontId="2" fillId="2" borderId="1" xfId="3" applyNumberFormat="1" applyFont="1" applyFill="1" applyBorder="1" applyAlignment="1">
      <alignment horizontal="right" vertical="center"/>
    </xf>
    <xf numFmtId="0" fontId="8" fillId="2" borderId="39" xfId="0" applyFont="1" applyFill="1" applyBorder="1"/>
    <xf numFmtId="0" fontId="8" fillId="2" borderId="34" xfId="0" applyFont="1" applyFill="1" applyBorder="1"/>
    <xf numFmtId="0" fontId="8" fillId="2" borderId="36" xfId="0" applyFont="1" applyFill="1" applyBorder="1"/>
    <xf numFmtId="0" fontId="8" fillId="2" borderId="35" xfId="0" applyFont="1" applyFill="1" applyBorder="1"/>
    <xf numFmtId="167" fontId="9" fillId="2" borderId="34" xfId="4" applyNumberFormat="1" applyFont="1" applyFill="1" applyBorder="1"/>
    <xf numFmtId="167" fontId="9" fillId="2" borderId="36" xfId="4" applyNumberFormat="1" applyFont="1" applyFill="1" applyBorder="1"/>
    <xf numFmtId="167" fontId="9" fillId="2" borderId="16" xfId="4" applyNumberFormat="1" applyFont="1" applyFill="1" applyBorder="1"/>
    <xf numFmtId="167" fontId="9" fillId="2" borderId="34" xfId="4" applyNumberFormat="1" applyFont="1" applyFill="1" applyBorder="1" applyAlignment="1"/>
    <xf numFmtId="167" fontId="9" fillId="2" borderId="36" xfId="4" applyNumberFormat="1" applyFont="1" applyFill="1" applyBorder="1" applyAlignment="1"/>
    <xf numFmtId="167" fontId="9" fillId="2" borderId="35" xfId="4" applyNumberFormat="1" applyFont="1" applyFill="1" applyBorder="1" applyAlignment="1"/>
    <xf numFmtId="0" fontId="8" fillId="2" borderId="17" xfId="0" applyFont="1" applyFill="1" applyBorder="1"/>
    <xf numFmtId="0" fontId="8" fillId="2" borderId="16" xfId="0" applyFont="1" applyFill="1" applyBorder="1"/>
    <xf numFmtId="167" fontId="9" fillId="2" borderId="35" xfId="4" applyNumberFormat="1" applyFont="1" applyFill="1" applyBorder="1"/>
    <xf numFmtId="165" fontId="2" fillId="0" borderId="2" xfId="3" applyNumberFormat="1" applyFont="1" applyBorder="1" applyAlignment="1">
      <alignment horizontal="right"/>
    </xf>
    <xf numFmtId="165" fontId="2" fillId="0" borderId="1" xfId="3" applyNumberFormat="1" applyFont="1" applyBorder="1" applyAlignment="1">
      <alignment horizontal="right" vertical="center"/>
    </xf>
    <xf numFmtId="165" fontId="2" fillId="0" borderId="1" xfId="3" applyNumberFormat="1" applyFont="1" applyBorder="1" applyAlignment="1">
      <alignment horizontal="right"/>
    </xf>
    <xf numFmtId="0" fontId="2" fillId="2" borderId="39" xfId="3" applyFont="1" applyFill="1" applyBorder="1" applyAlignment="1">
      <alignment horizontal="center" wrapText="1"/>
    </xf>
    <xf numFmtId="0" fontId="2" fillId="2" borderId="34" xfId="3" applyFont="1" applyFill="1" applyBorder="1" applyAlignment="1">
      <alignment horizontal="center" wrapText="1"/>
    </xf>
    <xf numFmtId="0" fontId="2" fillId="2" borderId="36" xfId="3" applyFont="1" applyFill="1" applyBorder="1" applyAlignment="1">
      <alignment horizontal="center" wrapText="1"/>
    </xf>
    <xf numFmtId="0" fontId="2" fillId="2" borderId="35" xfId="3" applyFont="1" applyFill="1" applyBorder="1" applyAlignment="1">
      <alignment horizontal="center" wrapText="1"/>
    </xf>
    <xf numFmtId="0" fontId="2" fillId="2" borderId="16" xfId="3" applyFont="1" applyFill="1" applyBorder="1" applyAlignment="1">
      <alignment horizontal="center" wrapText="1"/>
    </xf>
    <xf numFmtId="0" fontId="22" fillId="0" borderId="0" xfId="0" applyFont="1"/>
    <xf numFmtId="0" fontId="6" fillId="2" borderId="1" xfId="0" applyFont="1" applyFill="1" applyBorder="1" applyAlignment="1">
      <alignment horizontal="left" vertical="center" wrapText="1"/>
    </xf>
    <xf numFmtId="168" fontId="23" fillId="4" borderId="1" xfId="7" applyNumberFormat="1" applyFont="1" applyFill="1" applyBorder="1" applyAlignment="1">
      <alignment horizontal="center" vertical="center"/>
    </xf>
    <xf numFmtId="1" fontId="23" fillId="4" borderId="1" xfId="7" applyNumberFormat="1" applyFont="1" applyFill="1" applyBorder="1" applyAlignment="1">
      <alignment horizontal="right" vertical="center"/>
    </xf>
    <xf numFmtId="0" fontId="25" fillId="0" borderId="1" xfId="0" applyFont="1" applyBorder="1"/>
    <xf numFmtId="168" fontId="26" fillId="4" borderId="1" xfId="7" applyNumberFormat="1" applyFont="1" applyFill="1" applyBorder="1" applyAlignment="1">
      <alignment horizontal="center" vertical="center"/>
    </xf>
    <xf numFmtId="168" fontId="25" fillId="4" borderId="1" xfId="7" applyNumberFormat="1" applyFont="1" applyFill="1" applyBorder="1" applyAlignment="1">
      <alignment horizontal="center" vertical="center"/>
    </xf>
    <xf numFmtId="1" fontId="26" fillId="4" borderId="1" xfId="7" applyNumberFormat="1" applyFont="1" applyFill="1" applyBorder="1" applyAlignment="1">
      <alignment horizontal="right" vertical="center"/>
    </xf>
    <xf numFmtId="168" fontId="27" fillId="4" borderId="1" xfId="6" applyNumberFormat="1" applyFont="1" applyFill="1" applyBorder="1" applyAlignment="1">
      <alignment horizontal="center" vertical="center"/>
    </xf>
    <xf numFmtId="168" fontId="28" fillId="4" borderId="1" xfId="6" applyNumberFormat="1" applyFont="1" applyFill="1" applyBorder="1" applyAlignment="1">
      <alignment horizontal="center" vertical="center"/>
    </xf>
    <xf numFmtId="1" fontId="23" fillId="0" borderId="1" xfId="7" applyNumberFormat="1" applyFont="1" applyFill="1" applyBorder="1" applyAlignment="1">
      <alignment horizontal="right" vertical="center"/>
    </xf>
    <xf numFmtId="168" fontId="23" fillId="4" borderId="1" xfId="6" applyNumberFormat="1" applyFont="1" applyFill="1" applyBorder="1" applyAlignment="1">
      <alignment horizontal="center" vertical="center"/>
    </xf>
    <xf numFmtId="1" fontId="0" fillId="0" borderId="1" xfId="0" applyNumberFormat="1" applyFont="1" applyBorder="1" applyAlignment="1">
      <alignment horizontal="right"/>
    </xf>
    <xf numFmtId="168" fontId="0" fillId="0" borderId="1" xfId="0" applyNumberFormat="1" applyFont="1" applyBorder="1" applyAlignment="1">
      <alignment horizontal="center"/>
    </xf>
    <xf numFmtId="168" fontId="1" fillId="4" borderId="1" xfId="6" applyNumberFormat="1" applyFont="1" applyFill="1" applyBorder="1" applyAlignment="1">
      <alignment horizontal="center" vertical="center"/>
    </xf>
    <xf numFmtId="168" fontId="24" fillId="0" borderId="1" xfId="7" applyNumberFormat="1" applyFont="1" applyFill="1" applyBorder="1" applyAlignment="1">
      <alignment horizontal="center" vertical="center"/>
    </xf>
    <xf numFmtId="0" fontId="11" fillId="0" borderId="0" xfId="0" applyFont="1"/>
  </cellXfs>
  <cellStyles count="11">
    <cellStyle name="Normal" xfId="0" builtinId="0"/>
    <cellStyle name="Normal 3 2" xfId="6" xr:uid="{60344A96-60F6-4EA2-80C9-5FAC9208857A}"/>
    <cellStyle name="Normal_Banner1" xfId="2" xr:uid="{97EA85AB-CEC8-484B-B133-A46879B119CC}"/>
    <cellStyle name="Normal_Banner1_1" xfId="5" xr:uid="{B3ACF9D3-7009-40AC-94E9-DE02EB12474C}"/>
    <cellStyle name="Normal_Banner2" xfId="3" xr:uid="{43596970-0179-4C4F-B9F3-1E898CD1BE25}"/>
    <cellStyle name="Normal_Banner2 2026" xfId="9" xr:uid="{E5149BFB-5D71-4585-97D8-7A1B6F8B3D8B}"/>
    <cellStyle name="Normal_Banner2 26" xfId="8" xr:uid="{B9F3941F-3A12-4734-90F4-4FF4F8B0FE24}"/>
    <cellStyle name="Normal_Methodology 26" xfId="10" xr:uid="{2F407766-883A-4BCF-BBB3-0405E9561BA6}"/>
    <cellStyle name="Normal_Top line" xfId="1" xr:uid="{575A8082-60FE-45E7-97C9-9443E141A949}"/>
    <cellStyle name="Percent" xfId="4" builtinId="5"/>
    <cellStyle name="Percent 2 2" xfId="7" xr:uid="{C3FD0459-1B49-41EE-8578-4F9F6E56BCC9}"/>
  </cellStyles>
  <dxfs count="44">
    <dxf>
      <font>
        <b/>
        <i val="0"/>
        <color rgb="FFFF0000"/>
      </font>
    </dxf>
    <dxf>
      <font>
        <color rgb="FF9C0006"/>
      </font>
      <fill>
        <patternFill>
          <bgColor rgb="FFFFC7CE"/>
        </patternFill>
      </fill>
    </dxf>
    <dxf>
      <font>
        <b/>
        <i val="0"/>
        <color rgb="FF00B050"/>
      </font>
    </dxf>
    <dxf>
      <font>
        <color rgb="FF006100"/>
      </font>
      <fill>
        <patternFill>
          <bgColor rgb="FFC6EFCE"/>
        </patternFill>
      </fill>
    </dxf>
    <dxf>
      <fill>
        <patternFill>
          <bgColor theme="9" tint="0.79998168889431442"/>
        </patternFill>
      </fill>
    </dxf>
    <dxf>
      <fill>
        <patternFill>
          <bgColor theme="8" tint="0.79998168889431442"/>
        </patternFill>
      </fill>
    </dxf>
    <dxf>
      <font>
        <b/>
        <i val="0"/>
        <color rgb="FFFF0000"/>
      </font>
    </dxf>
    <dxf>
      <font>
        <color rgb="FF9C0006"/>
      </font>
      <fill>
        <patternFill>
          <bgColor rgb="FFFFC7CE"/>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ont>
        <b/>
        <i val="0"/>
        <color rgb="FFFF0000"/>
      </font>
    </dxf>
    <dxf>
      <font>
        <color rgb="FF9C0006"/>
      </font>
      <fill>
        <patternFill>
          <bgColor rgb="FFFFC7CE"/>
        </patternFill>
      </fill>
    </dxf>
    <dxf>
      <font>
        <b/>
        <i val="0"/>
        <color rgb="FF00B050"/>
      </font>
    </dxf>
    <dxf>
      <font>
        <color rgb="FF006100"/>
      </font>
      <fill>
        <patternFill>
          <bgColor rgb="FFC6EFCE"/>
        </patternFill>
      </fill>
    </dxf>
    <dxf>
      <fill>
        <patternFill>
          <bgColor theme="9" tint="0.79998168889431442"/>
        </patternFill>
      </fill>
    </dxf>
    <dxf>
      <fill>
        <patternFill>
          <bgColor theme="8" tint="0.79998168889431442"/>
        </patternFill>
      </fill>
    </dxf>
    <dxf>
      <font>
        <b/>
        <i val="0"/>
        <color rgb="FFFF0000"/>
      </font>
    </dxf>
    <dxf>
      <fill>
        <patternFill>
          <bgColor theme="9"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ont>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Absolute/Situational</a:t>
            </a:r>
            <a:r>
              <a:rPr lang="en-US" baseline="0"/>
              <a:t> Willngness to Die by Region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'q6 region'!$B$21</c:f>
              <c:strCache>
                <c:ptCount val="1"/>
                <c:pt idx="0">
                  <c:v>2025</c:v>
                </c:pt>
              </c:strCache>
            </c:strRef>
          </c:tx>
          <c:spPr>
            <a:solidFill>
              <a:schemeClr val="accent1"/>
            </a:solidFill>
            <a:ln>
              <a:noFill/>
            </a:ln>
            <a:effectLst/>
          </c:spPr>
          <c:invertIfNegative val="0"/>
          <c:cat>
            <c:strRef>
              <c:f>'q6 region'!$C$20:$I$20</c:f>
              <c:strCache>
                <c:ptCount val="7"/>
                <c:pt idx="0">
                  <c:v>GP</c:v>
                </c:pt>
                <c:pt idx="1">
                  <c:v>Atl</c:v>
                </c:pt>
                <c:pt idx="2">
                  <c:v>QC</c:v>
                </c:pt>
                <c:pt idx="3">
                  <c:v>ON</c:v>
                </c:pt>
                <c:pt idx="4">
                  <c:v>Man/Sask</c:v>
                </c:pt>
                <c:pt idx="5">
                  <c:v>AB</c:v>
                </c:pt>
                <c:pt idx="6">
                  <c:v>BC</c:v>
                </c:pt>
              </c:strCache>
            </c:strRef>
          </c:cat>
          <c:val>
            <c:numRef>
              <c:f>'q6 region'!$C$21:$I$21</c:f>
              <c:numCache>
                <c:formatCode>General</c:formatCode>
                <c:ptCount val="7"/>
                <c:pt idx="0">
                  <c:v>0.37924977680495214</c:v>
                </c:pt>
                <c:pt idx="1">
                  <c:v>0.43504305759092554</c:v>
                </c:pt>
                <c:pt idx="2">
                  <c:v>0.31426302633405057</c:v>
                </c:pt>
                <c:pt idx="3">
                  <c:v>0.40507813222038858</c:v>
                </c:pt>
                <c:pt idx="4">
                  <c:v>0.31110669057735446</c:v>
                </c:pt>
                <c:pt idx="5">
                  <c:v>0.39828003321654254</c:v>
                </c:pt>
                <c:pt idx="6">
                  <c:v>0.40271022746429186</c:v>
                </c:pt>
              </c:numCache>
            </c:numRef>
          </c:val>
          <c:extLst>
            <c:ext xmlns:c16="http://schemas.microsoft.com/office/drawing/2014/chart" uri="{C3380CC4-5D6E-409C-BE32-E72D297353CC}">
              <c16:uniqueId val="{00000000-45A5-4AD9-A686-EC1057A6BDCA}"/>
            </c:ext>
          </c:extLst>
        </c:ser>
        <c:ser>
          <c:idx val="1"/>
          <c:order val="1"/>
          <c:tx>
            <c:strRef>
              <c:f>'q6 region'!$B$22</c:f>
              <c:strCache>
                <c:ptCount val="1"/>
                <c:pt idx="0">
                  <c:v>2026</c:v>
                </c:pt>
              </c:strCache>
            </c:strRef>
          </c:tx>
          <c:spPr>
            <a:solidFill>
              <a:schemeClr val="accent2"/>
            </a:solidFill>
            <a:ln>
              <a:noFill/>
            </a:ln>
            <a:effectLst/>
          </c:spPr>
          <c:invertIfNegative val="0"/>
          <c:cat>
            <c:strRef>
              <c:f>'q6 region'!$C$20:$I$20</c:f>
              <c:strCache>
                <c:ptCount val="7"/>
                <c:pt idx="0">
                  <c:v>GP</c:v>
                </c:pt>
                <c:pt idx="1">
                  <c:v>Atl</c:v>
                </c:pt>
                <c:pt idx="2">
                  <c:v>QC</c:v>
                </c:pt>
                <c:pt idx="3">
                  <c:v>ON</c:v>
                </c:pt>
                <c:pt idx="4">
                  <c:v>Man/Sask</c:v>
                </c:pt>
                <c:pt idx="5">
                  <c:v>AB</c:v>
                </c:pt>
                <c:pt idx="6">
                  <c:v>BC</c:v>
                </c:pt>
              </c:strCache>
            </c:strRef>
          </c:cat>
          <c:val>
            <c:numRef>
              <c:f>'q6 region'!$C$22:$I$22</c:f>
              <c:numCache>
                <c:formatCode>General</c:formatCode>
                <c:ptCount val="7"/>
                <c:pt idx="0">
                  <c:v>0.46323761740603564</c:v>
                </c:pt>
                <c:pt idx="1">
                  <c:v>0.46108031147195117</c:v>
                </c:pt>
                <c:pt idx="2">
                  <c:v>0.38541852326306253</c:v>
                </c:pt>
                <c:pt idx="3">
                  <c:v>0.48188549352472054</c:v>
                </c:pt>
                <c:pt idx="4">
                  <c:v>0.45966005078728156</c:v>
                </c:pt>
                <c:pt idx="5">
                  <c:v>0.51197677397534547</c:v>
                </c:pt>
                <c:pt idx="6">
                  <c:v>0.5142907294790392</c:v>
                </c:pt>
              </c:numCache>
            </c:numRef>
          </c:val>
          <c:extLst>
            <c:ext xmlns:c16="http://schemas.microsoft.com/office/drawing/2014/chart" uri="{C3380CC4-5D6E-409C-BE32-E72D297353CC}">
              <c16:uniqueId val="{00000001-45A5-4AD9-A686-EC1057A6BDCA}"/>
            </c:ext>
          </c:extLst>
        </c:ser>
        <c:dLbls>
          <c:showLegendKey val="0"/>
          <c:showVal val="0"/>
          <c:showCatName val="0"/>
          <c:showSerName val="0"/>
          <c:showPercent val="0"/>
          <c:showBubbleSize val="0"/>
        </c:dLbls>
        <c:gapWidth val="219"/>
        <c:overlap val="-27"/>
        <c:axId val="1999762207"/>
        <c:axId val="1934479887"/>
      </c:barChart>
      <c:catAx>
        <c:axId val="19997622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4479887"/>
        <c:crosses val="autoZero"/>
        <c:auto val="1"/>
        <c:lblAlgn val="ctr"/>
        <c:lblOffset val="100"/>
        <c:noMultiLvlLbl val="0"/>
      </c:catAx>
      <c:valAx>
        <c:axId val="19344798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97622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Absolute Willingness to Die by</a:t>
            </a:r>
            <a:r>
              <a:rPr lang="en-US" baseline="0"/>
              <a:t> Region</a:t>
            </a:r>
            <a:endParaRPr lang="en-US"/>
          </a:p>
        </c:rich>
      </c:tx>
      <c:layout>
        <c:manualLayout>
          <c:xMode val="edge"/>
          <c:yMode val="edge"/>
          <c:x val="0.23733333333333329"/>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'q6 region'!$B$6</c:f>
              <c:strCache>
                <c:ptCount val="1"/>
                <c:pt idx="0">
                  <c:v>2025</c:v>
                </c:pt>
              </c:strCache>
            </c:strRef>
          </c:tx>
          <c:spPr>
            <a:solidFill>
              <a:schemeClr val="accent1"/>
            </a:solidFill>
            <a:ln>
              <a:noFill/>
            </a:ln>
            <a:effectLst/>
          </c:spPr>
          <c:invertIfNegative val="0"/>
          <c:cat>
            <c:strRef>
              <c:f>'q6 region'!$C$5:$I$5</c:f>
              <c:strCache>
                <c:ptCount val="7"/>
                <c:pt idx="0">
                  <c:v>GP</c:v>
                </c:pt>
                <c:pt idx="1">
                  <c:v>Atl</c:v>
                </c:pt>
                <c:pt idx="2">
                  <c:v>QC</c:v>
                </c:pt>
                <c:pt idx="3">
                  <c:v>ON</c:v>
                </c:pt>
                <c:pt idx="4">
                  <c:v>Man/Sask</c:v>
                </c:pt>
                <c:pt idx="5">
                  <c:v>AB</c:v>
                </c:pt>
                <c:pt idx="6">
                  <c:v>BC</c:v>
                </c:pt>
              </c:strCache>
            </c:strRef>
          </c:cat>
          <c:val>
            <c:numRef>
              <c:f>'q6 region'!$C$6:$I$6</c:f>
              <c:numCache>
                <c:formatCode>General</c:formatCode>
                <c:ptCount val="7"/>
                <c:pt idx="0">
                  <c:v>0.1604298173233456</c:v>
                </c:pt>
                <c:pt idx="1">
                  <c:v>0.18541935015518224</c:v>
                </c:pt>
                <c:pt idx="2">
                  <c:v>0.13684050820821769</c:v>
                </c:pt>
                <c:pt idx="3">
                  <c:v>0.18176447483271047</c:v>
                </c:pt>
                <c:pt idx="4">
                  <c:v>8.5128630682744705E-2</c:v>
                </c:pt>
                <c:pt idx="5">
                  <c:v>0.17905803894777025</c:v>
                </c:pt>
                <c:pt idx="6">
                  <c:v>0.14687265993105103</c:v>
                </c:pt>
              </c:numCache>
            </c:numRef>
          </c:val>
          <c:extLst>
            <c:ext xmlns:c16="http://schemas.microsoft.com/office/drawing/2014/chart" uri="{C3380CC4-5D6E-409C-BE32-E72D297353CC}">
              <c16:uniqueId val="{00000000-D1F3-40F9-82F7-ABD510AD7471}"/>
            </c:ext>
          </c:extLst>
        </c:ser>
        <c:ser>
          <c:idx val="1"/>
          <c:order val="1"/>
          <c:tx>
            <c:strRef>
              <c:f>'q6 region'!$B$7</c:f>
              <c:strCache>
                <c:ptCount val="1"/>
                <c:pt idx="0">
                  <c:v>2026</c:v>
                </c:pt>
              </c:strCache>
            </c:strRef>
          </c:tx>
          <c:spPr>
            <a:solidFill>
              <a:schemeClr val="accent2"/>
            </a:solidFill>
            <a:ln>
              <a:noFill/>
            </a:ln>
            <a:effectLst/>
          </c:spPr>
          <c:invertIfNegative val="0"/>
          <c:cat>
            <c:strRef>
              <c:f>'q6 region'!$C$5:$I$5</c:f>
              <c:strCache>
                <c:ptCount val="7"/>
                <c:pt idx="0">
                  <c:v>GP</c:v>
                </c:pt>
                <c:pt idx="1">
                  <c:v>Atl</c:v>
                </c:pt>
                <c:pt idx="2">
                  <c:v>QC</c:v>
                </c:pt>
                <c:pt idx="3">
                  <c:v>ON</c:v>
                </c:pt>
                <c:pt idx="4">
                  <c:v>Man/Sask</c:v>
                </c:pt>
                <c:pt idx="5">
                  <c:v>AB</c:v>
                </c:pt>
                <c:pt idx="6">
                  <c:v>BC</c:v>
                </c:pt>
              </c:strCache>
            </c:strRef>
          </c:cat>
          <c:val>
            <c:numRef>
              <c:f>'q6 region'!$C$7:$I$7</c:f>
              <c:numCache>
                <c:formatCode>General</c:formatCode>
                <c:ptCount val="7"/>
                <c:pt idx="0">
                  <c:v>0.18331746215123665</c:v>
                </c:pt>
                <c:pt idx="1">
                  <c:v>0.17546724145348785</c:v>
                </c:pt>
                <c:pt idx="2">
                  <c:v>0.15073610203492874</c:v>
                </c:pt>
                <c:pt idx="3">
                  <c:v>0.20958731929090837</c:v>
                </c:pt>
                <c:pt idx="4">
                  <c:v>0.17090971149547796</c:v>
                </c:pt>
                <c:pt idx="5">
                  <c:v>0.16872869734516838</c:v>
                </c:pt>
                <c:pt idx="6">
                  <c:v>0.18599037513747432</c:v>
                </c:pt>
              </c:numCache>
            </c:numRef>
          </c:val>
          <c:extLst>
            <c:ext xmlns:c16="http://schemas.microsoft.com/office/drawing/2014/chart" uri="{C3380CC4-5D6E-409C-BE32-E72D297353CC}">
              <c16:uniqueId val="{00000001-D1F3-40F9-82F7-ABD510AD7471}"/>
            </c:ext>
          </c:extLst>
        </c:ser>
        <c:dLbls>
          <c:showLegendKey val="0"/>
          <c:showVal val="0"/>
          <c:showCatName val="0"/>
          <c:showSerName val="0"/>
          <c:showPercent val="0"/>
          <c:showBubbleSize val="0"/>
        </c:dLbls>
        <c:gapWidth val="219"/>
        <c:overlap val="-27"/>
        <c:axId val="1999698639"/>
        <c:axId val="1934494767"/>
      </c:barChart>
      <c:catAx>
        <c:axId val="19996986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4494767"/>
        <c:crosses val="autoZero"/>
        <c:auto val="1"/>
        <c:lblAlgn val="ctr"/>
        <c:lblOffset val="100"/>
        <c:noMultiLvlLbl val="0"/>
      </c:catAx>
      <c:valAx>
        <c:axId val="19344947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96986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Absolute Willingness to Die by Party Support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'q6 party'!$A$6</c:f>
              <c:strCache>
                <c:ptCount val="1"/>
                <c:pt idx="0">
                  <c:v>2025</c:v>
                </c:pt>
              </c:strCache>
            </c:strRef>
          </c:tx>
          <c:spPr>
            <a:solidFill>
              <a:schemeClr val="accent1"/>
            </a:solidFill>
            <a:ln>
              <a:noFill/>
            </a:ln>
            <a:effectLst/>
          </c:spPr>
          <c:invertIfNegative val="0"/>
          <c:cat>
            <c:strRef>
              <c:f>'q6 party'!$B$5:$H$5</c:f>
              <c:strCache>
                <c:ptCount val="7"/>
                <c:pt idx="0">
                  <c:v>GP</c:v>
                </c:pt>
                <c:pt idx="1">
                  <c:v>C</c:v>
                </c:pt>
                <c:pt idx="2">
                  <c:v>N</c:v>
                </c:pt>
                <c:pt idx="3">
                  <c:v>L</c:v>
                </c:pt>
                <c:pt idx="4">
                  <c:v>G</c:v>
                </c:pt>
                <c:pt idx="5">
                  <c:v>B</c:v>
                </c:pt>
                <c:pt idx="6">
                  <c:v>DNV</c:v>
                </c:pt>
              </c:strCache>
            </c:strRef>
          </c:cat>
          <c:val>
            <c:numRef>
              <c:f>'q6 party'!$B$6:$H$6</c:f>
              <c:numCache>
                <c:formatCode>General</c:formatCode>
                <c:ptCount val="7"/>
                <c:pt idx="0">
                  <c:v>0.15509670065742634</c:v>
                </c:pt>
                <c:pt idx="1">
                  <c:v>0.19567327223952011</c:v>
                </c:pt>
                <c:pt idx="2">
                  <c:v>0.19510261612691238</c:v>
                </c:pt>
                <c:pt idx="3">
                  <c:v>0.19978704648117646</c:v>
                </c:pt>
                <c:pt idx="4">
                  <c:v>0.19787653421961621</c:v>
                </c:pt>
                <c:pt idx="5">
                  <c:v>0.13220353552435138</c:v>
                </c:pt>
                <c:pt idx="6">
                  <c:v>7.1210200920150055E-2</c:v>
                </c:pt>
              </c:numCache>
            </c:numRef>
          </c:val>
          <c:extLst>
            <c:ext xmlns:c16="http://schemas.microsoft.com/office/drawing/2014/chart" uri="{C3380CC4-5D6E-409C-BE32-E72D297353CC}">
              <c16:uniqueId val="{00000000-E192-41A8-B930-DF4DA16E8286}"/>
            </c:ext>
          </c:extLst>
        </c:ser>
        <c:ser>
          <c:idx val="1"/>
          <c:order val="1"/>
          <c:tx>
            <c:strRef>
              <c:f>'q6 party'!$A$7</c:f>
              <c:strCache>
                <c:ptCount val="1"/>
                <c:pt idx="0">
                  <c:v>2026</c:v>
                </c:pt>
              </c:strCache>
            </c:strRef>
          </c:tx>
          <c:spPr>
            <a:solidFill>
              <a:schemeClr val="accent2"/>
            </a:solidFill>
            <a:ln>
              <a:noFill/>
            </a:ln>
            <a:effectLst/>
          </c:spPr>
          <c:invertIfNegative val="0"/>
          <c:cat>
            <c:strRef>
              <c:f>'q6 party'!$B$5:$H$5</c:f>
              <c:strCache>
                <c:ptCount val="7"/>
                <c:pt idx="0">
                  <c:v>GP</c:v>
                </c:pt>
                <c:pt idx="1">
                  <c:v>C</c:v>
                </c:pt>
                <c:pt idx="2">
                  <c:v>N</c:v>
                </c:pt>
                <c:pt idx="3">
                  <c:v>L</c:v>
                </c:pt>
                <c:pt idx="4">
                  <c:v>G</c:v>
                </c:pt>
                <c:pt idx="5">
                  <c:v>B</c:v>
                </c:pt>
                <c:pt idx="6">
                  <c:v>DNV</c:v>
                </c:pt>
              </c:strCache>
            </c:strRef>
          </c:cat>
          <c:val>
            <c:numRef>
              <c:f>'q6 party'!$B$7:$H$7</c:f>
              <c:numCache>
                <c:formatCode>General</c:formatCode>
                <c:ptCount val="7"/>
                <c:pt idx="0">
                  <c:v>0.18029946888079909</c:v>
                </c:pt>
                <c:pt idx="1">
                  <c:v>0.18556445413249803</c:v>
                </c:pt>
                <c:pt idx="2">
                  <c:v>0.17239769900190294</c:v>
                </c:pt>
                <c:pt idx="3">
                  <c:v>0.21717575577136253</c:v>
                </c:pt>
                <c:pt idx="4">
                  <c:v>0.19748945636631327</c:v>
                </c:pt>
                <c:pt idx="5">
                  <c:v>0.12351356821638877</c:v>
                </c:pt>
                <c:pt idx="6">
                  <c:v>0.10006413487786454</c:v>
                </c:pt>
              </c:numCache>
            </c:numRef>
          </c:val>
          <c:extLst>
            <c:ext xmlns:c16="http://schemas.microsoft.com/office/drawing/2014/chart" uri="{C3380CC4-5D6E-409C-BE32-E72D297353CC}">
              <c16:uniqueId val="{00000001-E192-41A8-B930-DF4DA16E8286}"/>
            </c:ext>
          </c:extLst>
        </c:ser>
        <c:dLbls>
          <c:showLegendKey val="0"/>
          <c:showVal val="0"/>
          <c:showCatName val="0"/>
          <c:showSerName val="0"/>
          <c:showPercent val="0"/>
          <c:showBubbleSize val="0"/>
        </c:dLbls>
        <c:gapWidth val="219"/>
        <c:overlap val="-27"/>
        <c:axId val="1999770095"/>
        <c:axId val="1191860559"/>
      </c:barChart>
      <c:catAx>
        <c:axId val="19997700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1860559"/>
        <c:crosses val="autoZero"/>
        <c:auto val="1"/>
        <c:lblAlgn val="ctr"/>
        <c:lblOffset val="100"/>
        <c:noMultiLvlLbl val="0"/>
      </c:catAx>
      <c:valAx>
        <c:axId val="1191860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97700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Absolute/Situational Willingness</a:t>
            </a:r>
            <a:r>
              <a:rPr lang="en-US" baseline="0"/>
              <a:t> to Die by Party Support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'q6 party'!$A$23</c:f>
              <c:strCache>
                <c:ptCount val="1"/>
                <c:pt idx="0">
                  <c:v>2025</c:v>
                </c:pt>
              </c:strCache>
            </c:strRef>
          </c:tx>
          <c:spPr>
            <a:solidFill>
              <a:schemeClr val="accent1"/>
            </a:solidFill>
            <a:ln>
              <a:noFill/>
            </a:ln>
            <a:effectLst/>
          </c:spPr>
          <c:invertIfNegative val="0"/>
          <c:cat>
            <c:strRef>
              <c:f>'q6 party'!$B$22:$H$22</c:f>
              <c:strCache>
                <c:ptCount val="7"/>
                <c:pt idx="0">
                  <c:v>GP</c:v>
                </c:pt>
                <c:pt idx="1">
                  <c:v>C</c:v>
                </c:pt>
                <c:pt idx="2">
                  <c:v>N</c:v>
                </c:pt>
                <c:pt idx="3">
                  <c:v>L</c:v>
                </c:pt>
                <c:pt idx="4">
                  <c:v>G</c:v>
                </c:pt>
                <c:pt idx="5">
                  <c:v>B</c:v>
                </c:pt>
                <c:pt idx="6">
                  <c:v>DNV</c:v>
                </c:pt>
              </c:strCache>
            </c:strRef>
          </c:cat>
          <c:val>
            <c:numRef>
              <c:f>'q6 party'!$B$23:$H$23</c:f>
              <c:numCache>
                <c:formatCode>General</c:formatCode>
                <c:ptCount val="7"/>
                <c:pt idx="0">
                  <c:v>0.37082127286240202</c:v>
                </c:pt>
                <c:pt idx="1">
                  <c:v>0.41922449167243003</c:v>
                </c:pt>
                <c:pt idx="2">
                  <c:v>0.45054666310752373</c:v>
                </c:pt>
                <c:pt idx="3">
                  <c:v>0.42152937718045508</c:v>
                </c:pt>
                <c:pt idx="4">
                  <c:v>0.39160785079723304</c:v>
                </c:pt>
                <c:pt idx="5">
                  <c:v>0.27881945237754369</c:v>
                </c:pt>
                <c:pt idx="6">
                  <c:v>0.28466156921369751</c:v>
                </c:pt>
              </c:numCache>
            </c:numRef>
          </c:val>
          <c:extLst>
            <c:ext xmlns:c16="http://schemas.microsoft.com/office/drawing/2014/chart" uri="{C3380CC4-5D6E-409C-BE32-E72D297353CC}">
              <c16:uniqueId val="{00000000-F640-4B84-9F30-9A210B52C0F8}"/>
            </c:ext>
          </c:extLst>
        </c:ser>
        <c:ser>
          <c:idx val="1"/>
          <c:order val="1"/>
          <c:tx>
            <c:strRef>
              <c:f>'q6 party'!$A$24</c:f>
              <c:strCache>
                <c:ptCount val="1"/>
                <c:pt idx="0">
                  <c:v>2026</c:v>
                </c:pt>
              </c:strCache>
            </c:strRef>
          </c:tx>
          <c:spPr>
            <a:solidFill>
              <a:schemeClr val="accent2"/>
            </a:solidFill>
            <a:ln>
              <a:noFill/>
            </a:ln>
            <a:effectLst/>
          </c:spPr>
          <c:invertIfNegative val="0"/>
          <c:cat>
            <c:strRef>
              <c:f>'q6 party'!$B$22:$H$22</c:f>
              <c:strCache>
                <c:ptCount val="7"/>
                <c:pt idx="0">
                  <c:v>GP</c:v>
                </c:pt>
                <c:pt idx="1">
                  <c:v>C</c:v>
                </c:pt>
                <c:pt idx="2">
                  <c:v>N</c:v>
                </c:pt>
                <c:pt idx="3">
                  <c:v>L</c:v>
                </c:pt>
                <c:pt idx="4">
                  <c:v>G</c:v>
                </c:pt>
                <c:pt idx="5">
                  <c:v>B</c:v>
                </c:pt>
                <c:pt idx="6">
                  <c:v>DNV</c:v>
                </c:pt>
              </c:strCache>
            </c:strRef>
          </c:cat>
          <c:val>
            <c:numRef>
              <c:f>'q6 party'!$B$24:$H$24</c:f>
              <c:numCache>
                <c:formatCode>General</c:formatCode>
                <c:ptCount val="7"/>
                <c:pt idx="0">
                  <c:v>0.46532765474182192</c:v>
                </c:pt>
                <c:pt idx="1">
                  <c:v>0.48358775630827</c:v>
                </c:pt>
                <c:pt idx="2">
                  <c:v>0.44495788782467488</c:v>
                </c:pt>
                <c:pt idx="3">
                  <c:v>0.51034232923004419</c:v>
                </c:pt>
                <c:pt idx="4">
                  <c:v>0.51529127376124095</c:v>
                </c:pt>
                <c:pt idx="5">
                  <c:v>0.41668262771441916</c:v>
                </c:pt>
                <c:pt idx="6">
                  <c:v>0.34340948014745176</c:v>
                </c:pt>
              </c:numCache>
            </c:numRef>
          </c:val>
          <c:extLst>
            <c:ext xmlns:c16="http://schemas.microsoft.com/office/drawing/2014/chart" uri="{C3380CC4-5D6E-409C-BE32-E72D297353CC}">
              <c16:uniqueId val="{00000001-F640-4B84-9F30-9A210B52C0F8}"/>
            </c:ext>
          </c:extLst>
        </c:ser>
        <c:dLbls>
          <c:showLegendKey val="0"/>
          <c:showVal val="0"/>
          <c:showCatName val="0"/>
          <c:showSerName val="0"/>
          <c:showPercent val="0"/>
          <c:showBubbleSize val="0"/>
        </c:dLbls>
        <c:gapWidth val="219"/>
        <c:overlap val="-27"/>
        <c:axId val="1999744111"/>
        <c:axId val="851676111"/>
      </c:barChart>
      <c:catAx>
        <c:axId val="1999744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1676111"/>
        <c:crosses val="autoZero"/>
        <c:auto val="1"/>
        <c:lblAlgn val="ctr"/>
        <c:lblOffset val="100"/>
        <c:noMultiLvlLbl val="0"/>
      </c:catAx>
      <c:valAx>
        <c:axId val="8516761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9744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9</xdr:col>
      <xdr:colOff>205740</xdr:colOff>
      <xdr:row>15</xdr:row>
      <xdr:rowOff>102870</xdr:rowOff>
    </xdr:from>
    <xdr:to>
      <xdr:col>16</xdr:col>
      <xdr:colOff>510540</xdr:colOff>
      <xdr:row>30</xdr:row>
      <xdr:rowOff>102870</xdr:rowOff>
    </xdr:to>
    <xdr:graphicFrame macro="">
      <xdr:nvGraphicFramePr>
        <xdr:cNvPr id="2" name="Chart 1">
          <a:extLst>
            <a:ext uri="{FF2B5EF4-FFF2-40B4-BE49-F238E27FC236}">
              <a16:creationId xmlns:a16="http://schemas.microsoft.com/office/drawing/2014/main" id="{896112F1-F901-24F3-A349-9E8FB33BAD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510540</xdr:colOff>
      <xdr:row>1</xdr:row>
      <xdr:rowOff>34290</xdr:rowOff>
    </xdr:from>
    <xdr:to>
      <xdr:col>17</xdr:col>
      <xdr:colOff>205740</xdr:colOff>
      <xdr:row>16</xdr:row>
      <xdr:rowOff>34290</xdr:rowOff>
    </xdr:to>
    <xdr:graphicFrame macro="">
      <xdr:nvGraphicFramePr>
        <xdr:cNvPr id="3" name="Chart 2">
          <a:extLst>
            <a:ext uri="{FF2B5EF4-FFF2-40B4-BE49-F238E27FC236}">
              <a16:creationId xmlns:a16="http://schemas.microsoft.com/office/drawing/2014/main" id="{87CB1B78-2C36-9E21-40BB-8D7D915877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556260</xdr:colOff>
      <xdr:row>3</xdr:row>
      <xdr:rowOff>64770</xdr:rowOff>
    </xdr:from>
    <xdr:to>
      <xdr:col>17</xdr:col>
      <xdr:colOff>502920</xdr:colOff>
      <xdr:row>18</xdr:row>
      <xdr:rowOff>167640</xdr:rowOff>
    </xdr:to>
    <xdr:graphicFrame macro="">
      <xdr:nvGraphicFramePr>
        <xdr:cNvPr id="3" name="Chart 2">
          <a:extLst>
            <a:ext uri="{FF2B5EF4-FFF2-40B4-BE49-F238E27FC236}">
              <a16:creationId xmlns:a16="http://schemas.microsoft.com/office/drawing/2014/main" id="{95435CA7-257F-ACB0-DD9F-0589F3742E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487680</xdr:colOff>
      <xdr:row>19</xdr:row>
      <xdr:rowOff>3810</xdr:rowOff>
    </xdr:from>
    <xdr:to>
      <xdr:col>17</xdr:col>
      <xdr:colOff>388620</xdr:colOff>
      <xdr:row>35</xdr:row>
      <xdr:rowOff>144780</xdr:rowOff>
    </xdr:to>
    <xdr:graphicFrame macro="">
      <xdr:nvGraphicFramePr>
        <xdr:cNvPr id="4" name="Chart 3">
          <a:extLst>
            <a:ext uri="{FF2B5EF4-FFF2-40B4-BE49-F238E27FC236}">
              <a16:creationId xmlns:a16="http://schemas.microsoft.com/office/drawing/2014/main" id="{0DE3EABE-3476-2030-D22A-8DA2759205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530A6-AF8A-4D6B-810E-C01637A91AE2}">
  <dimension ref="B2:C11"/>
  <sheetViews>
    <sheetView workbookViewId="0">
      <selection activeCell="H9" sqref="H9"/>
    </sheetView>
  </sheetViews>
  <sheetFormatPr defaultRowHeight="14.4" x14ac:dyDescent="0.3"/>
  <sheetData>
    <row r="2" spans="2:3" ht="18" x14ac:dyDescent="0.35">
      <c r="B2" s="249" t="s">
        <v>238</v>
      </c>
    </row>
    <row r="3" spans="2:3" x14ac:dyDescent="0.3">
      <c r="C3" t="s">
        <v>279</v>
      </c>
    </row>
    <row r="4" spans="2:3" x14ac:dyDescent="0.3">
      <c r="C4" t="s">
        <v>233</v>
      </c>
    </row>
    <row r="5" spans="2:3" x14ac:dyDescent="0.3">
      <c r="C5" t="s">
        <v>234</v>
      </c>
    </row>
    <row r="6" spans="2:3" x14ac:dyDescent="0.3">
      <c r="C6" t="s">
        <v>231</v>
      </c>
    </row>
    <row r="7" spans="2:3" x14ac:dyDescent="0.3">
      <c r="C7" t="s">
        <v>230</v>
      </c>
    </row>
    <row r="8" spans="2:3" x14ac:dyDescent="0.3">
      <c r="C8" t="s">
        <v>237</v>
      </c>
    </row>
    <row r="9" spans="2:3" x14ac:dyDescent="0.3">
      <c r="C9" t="s">
        <v>232</v>
      </c>
    </row>
    <row r="10" spans="2:3" x14ac:dyDescent="0.3">
      <c r="C10" t="s">
        <v>235</v>
      </c>
    </row>
    <row r="11" spans="2:3" x14ac:dyDescent="0.3">
      <c r="C11" t="s">
        <v>236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9B0ED-C045-4A19-A007-F845B6335C0A}">
  <dimension ref="B3:I22"/>
  <sheetViews>
    <sheetView workbookViewId="0">
      <selection activeCell="J30" sqref="J30"/>
    </sheetView>
  </sheetViews>
  <sheetFormatPr defaultRowHeight="14.4" x14ac:dyDescent="0.3"/>
  <sheetData>
    <row r="3" spans="2:9" x14ac:dyDescent="0.3">
      <c r="C3" t="s">
        <v>269</v>
      </c>
    </row>
    <row r="5" spans="2:9" x14ac:dyDescent="0.3">
      <c r="C5" t="s">
        <v>270</v>
      </c>
      <c r="D5" t="s">
        <v>273</v>
      </c>
      <c r="E5" t="s">
        <v>274</v>
      </c>
      <c r="F5" t="s">
        <v>275</v>
      </c>
      <c r="G5" t="s">
        <v>276</v>
      </c>
      <c r="H5" t="s">
        <v>277</v>
      </c>
      <c r="I5" t="s">
        <v>278</v>
      </c>
    </row>
    <row r="6" spans="2:9" x14ac:dyDescent="0.3">
      <c r="B6">
        <v>2025</v>
      </c>
      <c r="C6">
        <f>'Banner 1 2025'!D45</f>
        <v>0.1604298173233456</v>
      </c>
      <c r="D6">
        <f>'Banner 1 2025'!T45</f>
        <v>0.18541935015518224</v>
      </c>
      <c r="E6">
        <f>'Banner 1 2025'!U45</f>
        <v>0.13684050820821769</v>
      </c>
      <c r="F6">
        <f>'Banner 1 2025'!V45</f>
        <v>0.18176447483271047</v>
      </c>
      <c r="G6">
        <f>'Banner 1 2025'!W45</f>
        <v>8.5128630682744705E-2</v>
      </c>
      <c r="H6">
        <f>'Banner 1 2025'!X45</f>
        <v>0.17905803894777025</v>
      </c>
      <c r="I6">
        <f>'Banner 1 2025'!Y45</f>
        <v>0.14687265993105103</v>
      </c>
    </row>
    <row r="7" spans="2:9" x14ac:dyDescent="0.3">
      <c r="B7">
        <v>2026</v>
      </c>
      <c r="C7">
        <f>'Banner1 2026'!D45</f>
        <v>0.18331746215123665</v>
      </c>
      <c r="D7">
        <f>'Banner1 2026'!T45</f>
        <v>0.17546724145348785</v>
      </c>
      <c r="E7">
        <f>'Banner1 2026'!U45</f>
        <v>0.15073610203492874</v>
      </c>
      <c r="F7">
        <f>'Banner1 2026'!V45</f>
        <v>0.20958731929090837</v>
      </c>
      <c r="G7">
        <f>'Banner1 2026'!W45</f>
        <v>0.17090971149547796</v>
      </c>
      <c r="H7">
        <f>'Banner1 2026'!X45</f>
        <v>0.16872869734516838</v>
      </c>
      <c r="I7">
        <f>'Banner1 2026'!Y45</f>
        <v>0.18599037513747432</v>
      </c>
    </row>
    <row r="18" spans="2:9" x14ac:dyDescent="0.3">
      <c r="C18" t="s">
        <v>271</v>
      </c>
    </row>
    <row r="20" spans="2:9" x14ac:dyDescent="0.3">
      <c r="C20" t="s">
        <v>270</v>
      </c>
      <c r="D20" t="s">
        <v>273</v>
      </c>
      <c r="E20" t="s">
        <v>274</v>
      </c>
      <c r="F20" t="s">
        <v>275</v>
      </c>
      <c r="G20" t="s">
        <v>276</v>
      </c>
      <c r="H20" t="s">
        <v>277</v>
      </c>
      <c r="I20" t="s">
        <v>278</v>
      </c>
    </row>
    <row r="21" spans="2:9" x14ac:dyDescent="0.3">
      <c r="B21">
        <v>2025</v>
      </c>
      <c r="C21">
        <f>'Banner 1 2025'!D49</f>
        <v>0.37924977680495214</v>
      </c>
      <c r="D21">
        <f>'Banner 1 2025'!T49</f>
        <v>0.43504305759092554</v>
      </c>
      <c r="E21">
        <f>'Banner 1 2025'!U49</f>
        <v>0.31426302633405057</v>
      </c>
      <c r="F21">
        <f>'Banner 1 2025'!V49</f>
        <v>0.40507813222038858</v>
      </c>
      <c r="G21">
        <f>'Banner 1 2025'!W49</f>
        <v>0.31110669057735446</v>
      </c>
      <c r="H21">
        <f>'Banner 1 2025'!X49</f>
        <v>0.39828003321654254</v>
      </c>
      <c r="I21">
        <f>'Banner 1 2025'!Y49</f>
        <v>0.40271022746429186</v>
      </c>
    </row>
    <row r="22" spans="2:9" x14ac:dyDescent="0.3">
      <c r="B22">
        <v>2026</v>
      </c>
      <c r="C22">
        <f>'Banner1 2026'!D49</f>
        <v>0.46323761740603564</v>
      </c>
      <c r="D22">
        <f>'Banner1 2026'!T49</f>
        <v>0.46108031147195117</v>
      </c>
      <c r="E22">
        <f>'Banner1 2026'!U49</f>
        <v>0.38541852326306253</v>
      </c>
      <c r="F22">
        <f>'Banner1 2026'!V49</f>
        <v>0.48188549352472054</v>
      </c>
      <c r="G22">
        <f>'Banner1 2026'!W49</f>
        <v>0.45966005078728156</v>
      </c>
      <c r="H22">
        <f>'Banner1 2026'!X49</f>
        <v>0.51197677397534547</v>
      </c>
      <c r="I22">
        <f>'Banner1 2026'!Y49</f>
        <v>0.5142907294790392</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C4D53-8474-49E8-A656-FEA29484120A}">
  <dimension ref="A3:H24"/>
  <sheetViews>
    <sheetView workbookViewId="0">
      <selection activeCell="G27" sqref="G27"/>
    </sheetView>
  </sheetViews>
  <sheetFormatPr defaultRowHeight="14.4" x14ac:dyDescent="0.3"/>
  <sheetData>
    <row r="3" spans="1:8" x14ac:dyDescent="0.3">
      <c r="B3" t="s">
        <v>269</v>
      </c>
    </row>
    <row r="5" spans="1:8" x14ac:dyDescent="0.3">
      <c r="B5" t="s">
        <v>270</v>
      </c>
      <c r="C5" t="s">
        <v>263</v>
      </c>
      <c r="D5" t="s">
        <v>264</v>
      </c>
      <c r="E5" t="s">
        <v>265</v>
      </c>
      <c r="F5" t="s">
        <v>266</v>
      </c>
      <c r="G5" t="s">
        <v>267</v>
      </c>
      <c r="H5" t="s">
        <v>268</v>
      </c>
    </row>
    <row r="6" spans="1:8" x14ac:dyDescent="0.3">
      <c r="A6">
        <v>2025</v>
      </c>
      <c r="B6">
        <f>'Banner 2 2025'!D45</f>
        <v>0.15509670065742634</v>
      </c>
      <c r="C6">
        <f>'Banner 2 2025'!BC45</f>
        <v>0.19567327223952011</v>
      </c>
      <c r="D6">
        <f>'Banner 2 2025'!BD45</f>
        <v>0.19510261612691238</v>
      </c>
      <c r="E6">
        <f>'Banner 2 2025'!BE45</f>
        <v>0.19978704648117646</v>
      </c>
      <c r="F6">
        <f>'Banner 2 2025'!BF45</f>
        <v>0.19787653421961621</v>
      </c>
      <c r="G6">
        <f>'Banner 2 2025'!BG45</f>
        <v>0.13220353552435138</v>
      </c>
      <c r="H6">
        <f>'Banner 2 2025'!BJ45</f>
        <v>7.1210200920150055E-2</v>
      </c>
    </row>
    <row r="7" spans="1:8" x14ac:dyDescent="0.3">
      <c r="A7">
        <v>2026</v>
      </c>
      <c r="B7">
        <f>'Banner 2 2026'!D45</f>
        <v>0.18029946888079909</v>
      </c>
      <c r="C7">
        <f>'Banner 2 2026'!BC45</f>
        <v>0.18556445413249803</v>
      </c>
      <c r="D7">
        <f>'Banner 2 2026'!BD45</f>
        <v>0.17239769900190294</v>
      </c>
      <c r="E7">
        <f>'Banner 2 2026'!BE45</f>
        <v>0.21717575577136253</v>
      </c>
      <c r="F7">
        <f>'Banner 2 2026'!BF45</f>
        <v>0.19748945636631327</v>
      </c>
      <c r="G7">
        <f>'Banner 2 2026'!BG45</f>
        <v>0.12351356821638877</v>
      </c>
      <c r="H7">
        <f>'Banner 2 2026'!BJ45</f>
        <v>0.10006413487786454</v>
      </c>
    </row>
    <row r="20" spans="1:8" x14ac:dyDescent="0.3">
      <c r="B20" t="s">
        <v>271</v>
      </c>
    </row>
    <row r="22" spans="1:8" x14ac:dyDescent="0.3">
      <c r="B22" t="s">
        <v>270</v>
      </c>
      <c r="C22" t="s">
        <v>263</v>
      </c>
      <c r="D22" t="s">
        <v>264</v>
      </c>
      <c r="E22" t="s">
        <v>265</v>
      </c>
      <c r="F22" t="s">
        <v>266</v>
      </c>
      <c r="G22" t="s">
        <v>267</v>
      </c>
      <c r="H22" t="s">
        <v>268</v>
      </c>
    </row>
    <row r="23" spans="1:8" x14ac:dyDescent="0.3">
      <c r="A23">
        <v>2025</v>
      </c>
      <c r="B23">
        <f>'Banner 2 2025'!D49</f>
        <v>0.37082127286240202</v>
      </c>
      <c r="C23">
        <f>'Banner 2 2025'!BC49</f>
        <v>0.41922449167243003</v>
      </c>
      <c r="D23">
        <f>'Banner 2 2025'!BD49</f>
        <v>0.45054666310752373</v>
      </c>
      <c r="E23">
        <f>'Banner 2 2025'!BE49</f>
        <v>0.42152937718045508</v>
      </c>
      <c r="F23">
        <f>'Banner 2 2025'!BF49</f>
        <v>0.39160785079723304</v>
      </c>
      <c r="G23">
        <f>'Banner 2 2025'!BG49</f>
        <v>0.27881945237754369</v>
      </c>
      <c r="H23">
        <f>'Banner 2 2025'!BJ49</f>
        <v>0.28466156921369751</v>
      </c>
    </row>
    <row r="24" spans="1:8" x14ac:dyDescent="0.3">
      <c r="A24">
        <v>2026</v>
      </c>
      <c r="B24">
        <f>'Banner 2 2026'!D49</f>
        <v>0.46532765474182192</v>
      </c>
      <c r="C24">
        <f>'Banner 2 2026'!BC49</f>
        <v>0.48358775630827</v>
      </c>
      <c r="D24">
        <f>'Banner 2 2026'!BD49</f>
        <v>0.44495788782467488</v>
      </c>
      <c r="E24">
        <f>'Banner 2 2026'!BE49</f>
        <v>0.51034232923004419</v>
      </c>
      <c r="F24" s="265">
        <f>'Banner 2 2026'!BF49</f>
        <v>0.51529127376124095</v>
      </c>
      <c r="G24">
        <f>'Banner 2 2026'!BG49</f>
        <v>0.41668262771441916</v>
      </c>
      <c r="H24">
        <f>'Banner 2 2026'!BJ49</f>
        <v>0.34340948014745176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46538-ED90-4510-BBB2-E61C6DD237C0}">
  <dimension ref="A2:G62"/>
  <sheetViews>
    <sheetView zoomScale="80" zoomScaleNormal="80" workbookViewId="0">
      <selection activeCell="I51" sqref="I51"/>
    </sheetView>
  </sheetViews>
  <sheetFormatPr defaultRowHeight="14.4" x14ac:dyDescent="0.3"/>
  <cols>
    <col min="1" max="1" width="40.77734375" customWidth="1"/>
    <col min="2" max="5" width="19.33203125" customWidth="1"/>
    <col min="7" max="7" width="20.44140625" customWidth="1"/>
  </cols>
  <sheetData>
    <row r="2" spans="1:7" ht="21" x14ac:dyDescent="0.3">
      <c r="A2" s="146" t="s">
        <v>240</v>
      </c>
    </row>
    <row r="4" spans="1:7" ht="223.8" customHeight="1" x14ac:dyDescent="0.3">
      <c r="A4" s="166" t="s">
        <v>239</v>
      </c>
      <c r="B4" s="166"/>
      <c r="C4" s="166"/>
      <c r="D4" s="166"/>
      <c r="E4" s="166"/>
      <c r="F4" s="166"/>
      <c r="G4" s="166"/>
    </row>
    <row r="5" spans="1:7" ht="31.8" customHeight="1" x14ac:dyDescent="0.3">
      <c r="A5" s="166" t="s">
        <v>242</v>
      </c>
      <c r="B5" s="166"/>
      <c r="C5" s="166"/>
      <c r="D5" s="166"/>
      <c r="E5" s="166"/>
      <c r="F5" s="166"/>
      <c r="G5" s="166"/>
    </row>
    <row r="8" spans="1:7" ht="57.6" customHeight="1" x14ac:dyDescent="0.3">
      <c r="A8" s="47" t="s">
        <v>207</v>
      </c>
      <c r="B8" s="47" t="s">
        <v>166</v>
      </c>
      <c r="C8" s="47" t="s">
        <v>167</v>
      </c>
      <c r="D8" s="47" t="s">
        <v>247</v>
      </c>
      <c r="E8" s="47" t="s">
        <v>205</v>
      </c>
      <c r="G8" s="47" t="s">
        <v>248</v>
      </c>
    </row>
    <row r="9" spans="1:7" ht="42" customHeight="1" x14ac:dyDescent="0.3">
      <c r="A9" s="163" t="s">
        <v>244</v>
      </c>
      <c r="B9" s="164"/>
      <c r="C9" s="164"/>
      <c r="D9" s="164"/>
      <c r="E9" s="165"/>
      <c r="G9" s="110"/>
    </row>
    <row r="10" spans="1:7" x14ac:dyDescent="0.3">
      <c r="A10" s="45" t="s">
        <v>56</v>
      </c>
      <c r="B10" s="103"/>
      <c r="C10" s="103"/>
      <c r="D10" s="103"/>
      <c r="E10" s="103"/>
      <c r="G10" s="103">
        <v>2155</v>
      </c>
    </row>
    <row r="11" spans="1:7" x14ac:dyDescent="0.3">
      <c r="A11" s="104" t="s">
        <v>62</v>
      </c>
      <c r="B11" s="105">
        <v>1177</v>
      </c>
      <c r="C11" s="106">
        <v>1066.2242040000001</v>
      </c>
      <c r="D11" s="106">
        <v>1064.5161567521993</v>
      </c>
      <c r="E11" s="48">
        <v>7.9259733076597616E-4</v>
      </c>
      <c r="G11" s="254">
        <v>49.397501473419922</v>
      </c>
    </row>
    <row r="12" spans="1:7" x14ac:dyDescent="0.3">
      <c r="A12" s="104" t="s">
        <v>63</v>
      </c>
      <c r="B12" s="105">
        <v>978</v>
      </c>
      <c r="C12" s="106">
        <v>1088.7757959999999</v>
      </c>
      <c r="D12" s="106">
        <v>1090.4838432478007</v>
      </c>
      <c r="E12" s="48">
        <v>-7.9259733076597616E-4</v>
      </c>
      <c r="G12" s="254">
        <v>50.602498526580078</v>
      </c>
    </row>
    <row r="13" spans="1:7" x14ac:dyDescent="0.3">
      <c r="A13" s="104" t="s">
        <v>168</v>
      </c>
      <c r="B13" s="104">
        <v>2155</v>
      </c>
      <c r="C13" s="104">
        <v>2155</v>
      </c>
      <c r="D13" s="104">
        <v>2155</v>
      </c>
      <c r="E13" s="103"/>
      <c r="G13" s="253"/>
    </row>
    <row r="14" spans="1:7" x14ac:dyDescent="0.3">
      <c r="A14" s="45" t="s">
        <v>169</v>
      </c>
      <c r="B14" s="104"/>
      <c r="C14" s="104"/>
      <c r="D14" s="106"/>
      <c r="E14" s="103"/>
      <c r="G14" s="253">
        <v>2155</v>
      </c>
    </row>
    <row r="15" spans="1:7" x14ac:dyDescent="0.3">
      <c r="A15" s="104" t="s">
        <v>170</v>
      </c>
      <c r="B15" s="105">
        <v>311</v>
      </c>
      <c r="C15" s="106">
        <v>231.515625</v>
      </c>
      <c r="D15" s="106">
        <v>229.95333478966671</v>
      </c>
      <c r="E15" s="48">
        <v>7.2496070429932391E-4</v>
      </c>
      <c r="G15" s="255">
        <v>10.67068838931168</v>
      </c>
    </row>
    <row r="16" spans="1:7" x14ac:dyDescent="0.3">
      <c r="A16" s="104" t="s">
        <v>171</v>
      </c>
      <c r="B16" s="105">
        <v>344</v>
      </c>
      <c r="C16" s="106">
        <v>373.210106</v>
      </c>
      <c r="D16" s="106">
        <v>374.35383885841054</v>
      </c>
      <c r="E16" s="48">
        <v>-5.307344246994472E-4</v>
      </c>
      <c r="G16" s="254">
        <v>17.371407835657102</v>
      </c>
    </row>
    <row r="17" spans="1:7" x14ac:dyDescent="0.3">
      <c r="A17" s="104" t="s">
        <v>172</v>
      </c>
      <c r="B17" s="105">
        <v>343</v>
      </c>
      <c r="C17" s="106">
        <v>363.55879199999998</v>
      </c>
      <c r="D17" s="106">
        <v>361.10548151092121</v>
      </c>
      <c r="E17" s="48">
        <v>1.1384272193890876E-3</v>
      </c>
      <c r="G17" s="254">
        <v>16.756634872896576</v>
      </c>
    </row>
    <row r="18" spans="1:7" x14ac:dyDescent="0.3">
      <c r="A18" s="104" t="s">
        <v>173</v>
      </c>
      <c r="B18" s="105">
        <v>325</v>
      </c>
      <c r="C18" s="106">
        <v>330.46506099999999</v>
      </c>
      <c r="D18" s="106">
        <v>329.49772505635292</v>
      </c>
      <c r="E18" s="48">
        <v>4.4887985939445763E-4</v>
      </c>
      <c r="G18" s="254">
        <v>15.289917636025658</v>
      </c>
    </row>
    <row r="19" spans="1:7" x14ac:dyDescent="0.3">
      <c r="A19" s="104" t="s">
        <v>174</v>
      </c>
      <c r="B19" s="105">
        <v>357</v>
      </c>
      <c r="C19" s="106">
        <v>360.54888199999999</v>
      </c>
      <c r="D19" s="106">
        <v>359.92237315129444</v>
      </c>
      <c r="E19" s="48">
        <v>2.9072344130559591E-4</v>
      </c>
      <c r="G19" s="254">
        <v>16.7017342529603</v>
      </c>
    </row>
    <row r="20" spans="1:7" x14ac:dyDescent="0.3">
      <c r="A20" s="104" t="s">
        <v>175</v>
      </c>
      <c r="B20" s="105">
        <v>475</v>
      </c>
      <c r="C20" s="106">
        <v>495.70153299999998</v>
      </c>
      <c r="D20" s="106">
        <v>500.16724663335407</v>
      </c>
      <c r="E20" s="48">
        <v>-2.0722567996892538E-3</v>
      </c>
      <c r="G20" s="254">
        <v>23.20961701314868</v>
      </c>
    </row>
    <row r="21" spans="1:7" x14ac:dyDescent="0.3">
      <c r="A21" s="104" t="s">
        <v>168</v>
      </c>
      <c r="B21" s="104">
        <v>2155</v>
      </c>
      <c r="C21" s="107">
        <v>2154.9999990000001</v>
      </c>
      <c r="D21" s="107">
        <v>2154.9999999999995</v>
      </c>
      <c r="E21" s="103"/>
      <c r="G21" s="256"/>
    </row>
    <row r="22" spans="1:7" x14ac:dyDescent="0.3">
      <c r="A22" s="45" t="s">
        <v>60</v>
      </c>
      <c r="B22" s="104"/>
      <c r="C22" s="104"/>
      <c r="D22" s="106"/>
      <c r="E22" s="103"/>
      <c r="G22" s="256">
        <v>2155</v>
      </c>
    </row>
    <row r="23" spans="1:7" x14ac:dyDescent="0.3">
      <c r="A23" s="104" t="s">
        <v>176</v>
      </c>
      <c r="B23" s="105">
        <v>142</v>
      </c>
      <c r="C23" s="106">
        <v>141.845303</v>
      </c>
      <c r="D23" s="106">
        <v>143.56000587734249</v>
      </c>
      <c r="E23" s="48">
        <v>-7.9568578995010963E-4</v>
      </c>
      <c r="G23" s="254">
        <v>6.6617172100854978</v>
      </c>
    </row>
    <row r="24" spans="1:7" x14ac:dyDescent="0.3">
      <c r="A24" s="104" t="s">
        <v>177</v>
      </c>
      <c r="B24" s="105">
        <v>393</v>
      </c>
      <c r="C24" s="106">
        <v>482.68788799999999</v>
      </c>
      <c r="D24" s="106">
        <v>482.97803312215819</v>
      </c>
      <c r="E24" s="48">
        <v>-1.3463810773001184E-4</v>
      </c>
      <c r="G24" s="254">
        <v>22.41197369476372</v>
      </c>
    </row>
    <row r="25" spans="1:7" x14ac:dyDescent="0.3">
      <c r="A25" s="104" t="s">
        <v>178</v>
      </c>
      <c r="B25" s="105">
        <v>855</v>
      </c>
      <c r="C25" s="106">
        <v>821.65522699999997</v>
      </c>
      <c r="D25" s="106">
        <v>840.04360214200813</v>
      </c>
      <c r="E25" s="48">
        <v>-8.5328886969875395E-3</v>
      </c>
      <c r="G25" s="254">
        <v>38.981141630719634</v>
      </c>
    </row>
    <row r="26" spans="1:7" x14ac:dyDescent="0.3">
      <c r="A26" s="104" t="s">
        <v>179</v>
      </c>
      <c r="B26" s="105">
        <v>765</v>
      </c>
      <c r="C26" s="106">
        <v>708.81158200000004</v>
      </c>
      <c r="D26" s="106">
        <v>688.41835885849105</v>
      </c>
      <c r="E26" s="48">
        <v>9.4632125946677581E-3</v>
      </c>
      <c r="G26" s="254">
        <v>31.94516746443114</v>
      </c>
    </row>
    <row r="27" spans="1:7" x14ac:dyDescent="0.3">
      <c r="A27" s="104" t="s">
        <v>168</v>
      </c>
      <c r="B27" s="104">
        <v>2155</v>
      </c>
      <c r="C27" s="104">
        <v>2155</v>
      </c>
      <c r="D27" s="104">
        <v>2155</v>
      </c>
      <c r="E27" s="103"/>
      <c r="G27" s="256"/>
    </row>
    <row r="28" spans="1:7" x14ac:dyDescent="0.3">
      <c r="A28" s="45" t="s">
        <v>180</v>
      </c>
      <c r="B28" s="105"/>
      <c r="C28" s="105"/>
      <c r="D28" s="106"/>
      <c r="E28" s="103"/>
      <c r="G28" s="256">
        <v>2155</v>
      </c>
    </row>
    <row r="29" spans="1:7" x14ac:dyDescent="0.3">
      <c r="A29" s="104" t="s">
        <v>181</v>
      </c>
      <c r="B29" s="105">
        <v>1653</v>
      </c>
      <c r="C29" s="106">
        <v>1656.3606569999999</v>
      </c>
      <c r="D29" s="106">
        <v>1659.3500000000001</v>
      </c>
      <c r="E29" s="48">
        <v>-1.3871661252901069E-3</v>
      </c>
      <c r="G29" s="257">
        <v>77</v>
      </c>
    </row>
    <row r="30" spans="1:7" x14ac:dyDescent="0.3">
      <c r="A30" s="104" t="s">
        <v>182</v>
      </c>
      <c r="B30" s="105">
        <v>502</v>
      </c>
      <c r="C30" s="106">
        <v>498.639343</v>
      </c>
      <c r="D30" s="106">
        <v>495.65000000000003</v>
      </c>
      <c r="E30" s="48">
        <v>1.3871661252900236E-3</v>
      </c>
      <c r="G30" s="257">
        <v>23</v>
      </c>
    </row>
    <row r="31" spans="1:7" x14ac:dyDescent="0.3">
      <c r="A31" s="104" t="s">
        <v>168</v>
      </c>
      <c r="B31" s="104">
        <v>2155</v>
      </c>
      <c r="C31" s="104">
        <v>2155</v>
      </c>
      <c r="D31" s="104">
        <v>2155</v>
      </c>
      <c r="E31" s="103"/>
      <c r="G31" s="258"/>
    </row>
    <row r="32" spans="1:7" ht="34.799999999999997" customHeight="1" x14ac:dyDescent="0.3">
      <c r="A32" s="250" t="s">
        <v>249</v>
      </c>
      <c r="B32" s="250"/>
      <c r="C32" s="250"/>
      <c r="D32" s="250"/>
      <c r="E32" s="250"/>
      <c r="G32" s="110"/>
    </row>
    <row r="33" spans="1:7" x14ac:dyDescent="0.3">
      <c r="A33" s="45" t="s">
        <v>103</v>
      </c>
      <c r="B33" s="105"/>
      <c r="C33" s="105"/>
      <c r="D33" s="106"/>
      <c r="E33" s="103"/>
      <c r="G33" s="252">
        <v>2003</v>
      </c>
    </row>
    <row r="34" spans="1:7" x14ac:dyDescent="0.3">
      <c r="A34" s="104" t="s">
        <v>183</v>
      </c>
      <c r="B34" s="105">
        <v>619</v>
      </c>
      <c r="C34" s="106">
        <v>782.97753299999999</v>
      </c>
      <c r="D34" s="106">
        <v>810.91798635977784</v>
      </c>
      <c r="E34" s="48">
        <v>-1.3951547594585723E-2</v>
      </c>
      <c r="G34" s="260">
        <v>40.48517156064792</v>
      </c>
    </row>
    <row r="35" spans="1:7" x14ac:dyDescent="0.3">
      <c r="A35" s="104" t="s">
        <v>184</v>
      </c>
      <c r="B35" s="105">
        <v>408</v>
      </c>
      <c r="C35" s="106">
        <v>593.20512299999996</v>
      </c>
      <c r="D35" s="106">
        <v>636.14090596538074</v>
      </c>
      <c r="E35" s="48">
        <v>-2.1439187540694737E-2</v>
      </c>
      <c r="G35" s="260">
        <v>31.759406188985555</v>
      </c>
    </row>
    <row r="36" spans="1:7" x14ac:dyDescent="0.3">
      <c r="A36" s="104" t="s">
        <v>185</v>
      </c>
      <c r="B36" s="105">
        <v>886</v>
      </c>
      <c r="C36" s="106">
        <v>626.49505199999999</v>
      </c>
      <c r="D36" s="106">
        <v>555.94110767484142</v>
      </c>
      <c r="E36" s="48">
        <v>3.5229804597774306E-2</v>
      </c>
      <c r="G36" s="260">
        <v>27.755422250366525</v>
      </c>
    </row>
    <row r="37" spans="1:7" x14ac:dyDescent="0.3">
      <c r="A37" s="104" t="s">
        <v>168</v>
      </c>
      <c r="B37" s="104">
        <v>1913</v>
      </c>
      <c r="C37" s="107">
        <v>2002.6777079999999</v>
      </c>
      <c r="D37" s="107">
        <v>2002.6777079999999</v>
      </c>
      <c r="E37" s="103"/>
      <c r="G37" s="260"/>
    </row>
    <row r="38" spans="1:7" x14ac:dyDescent="0.3">
      <c r="A38" s="45" t="s">
        <v>109</v>
      </c>
      <c r="B38" s="105"/>
      <c r="C38" s="105"/>
      <c r="D38" s="106"/>
      <c r="E38" s="103"/>
      <c r="G38" s="252">
        <v>2003</v>
      </c>
    </row>
    <row r="39" spans="1:7" x14ac:dyDescent="0.3">
      <c r="A39" s="104" t="s">
        <v>250</v>
      </c>
      <c r="B39" s="105">
        <v>95</v>
      </c>
      <c r="C39" s="106">
        <v>149.45333600000001</v>
      </c>
      <c r="D39" s="106">
        <v>194.29100000000003</v>
      </c>
      <c r="E39" s="48">
        <v>-2.2388856589799319E-2</v>
      </c>
      <c r="G39" s="251">
        <v>9.7000000000000011</v>
      </c>
    </row>
    <row r="40" spans="1:7" x14ac:dyDescent="0.3">
      <c r="A40" s="104" t="s">
        <v>251</v>
      </c>
      <c r="B40" s="105">
        <v>220</v>
      </c>
      <c r="C40" s="106">
        <v>326.66542900000002</v>
      </c>
      <c r="D40" s="106">
        <v>334.50099999999998</v>
      </c>
      <c r="E40" s="48">
        <v>-3.9125471705704629E-3</v>
      </c>
      <c r="G40" s="251">
        <v>16.7</v>
      </c>
    </row>
    <row r="41" spans="1:7" x14ac:dyDescent="0.3">
      <c r="A41" s="104" t="s">
        <v>252</v>
      </c>
      <c r="B41" s="105">
        <v>273</v>
      </c>
      <c r="C41" s="106">
        <v>350.10858200000001</v>
      </c>
      <c r="D41" s="106">
        <v>322.483</v>
      </c>
      <c r="E41" s="48">
        <v>1.3794322416255694E-2</v>
      </c>
      <c r="G41" s="251">
        <v>16.100000000000001</v>
      </c>
    </row>
    <row r="42" spans="1:7" x14ac:dyDescent="0.3">
      <c r="A42" s="104" t="s">
        <v>253</v>
      </c>
      <c r="B42" s="105">
        <v>293</v>
      </c>
      <c r="C42" s="106">
        <v>285.22360400000002</v>
      </c>
      <c r="D42" s="106">
        <v>274.411</v>
      </c>
      <c r="E42" s="48">
        <v>5.3990734289433573E-3</v>
      </c>
      <c r="G42" s="251">
        <v>13.700000000000001</v>
      </c>
    </row>
    <row r="43" spans="1:7" x14ac:dyDescent="0.3">
      <c r="A43" s="104" t="s">
        <v>254</v>
      </c>
      <c r="B43" s="105">
        <v>299</v>
      </c>
      <c r="C43" s="106">
        <v>229.33827600000001</v>
      </c>
      <c r="D43" s="106">
        <v>224.33600000000004</v>
      </c>
      <c r="E43" s="48">
        <v>2.4977938187545623E-3</v>
      </c>
      <c r="G43" s="251">
        <v>11.200000000000001</v>
      </c>
    </row>
    <row r="44" spans="1:7" x14ac:dyDescent="0.3">
      <c r="A44" s="104" t="s">
        <v>255</v>
      </c>
      <c r="B44" s="105">
        <v>733</v>
      </c>
      <c r="C44" s="106">
        <v>661.88848099999996</v>
      </c>
      <c r="D44" s="106">
        <v>648.97199999999998</v>
      </c>
      <c r="E44" s="48">
        <v>6.4496054199850161E-3</v>
      </c>
      <c r="G44" s="251">
        <v>32.4</v>
      </c>
    </row>
    <row r="45" spans="1:7" x14ac:dyDescent="0.3">
      <c r="A45" s="104" t="s">
        <v>168</v>
      </c>
      <c r="B45" s="104">
        <v>1913</v>
      </c>
      <c r="C45" s="107">
        <v>2002.6777079999999</v>
      </c>
      <c r="D45" s="107">
        <v>2002.6777079999999</v>
      </c>
      <c r="E45" s="103"/>
      <c r="G45" s="251"/>
    </row>
    <row r="46" spans="1:7" x14ac:dyDescent="0.3">
      <c r="A46" s="45" t="s">
        <v>102</v>
      </c>
      <c r="B46" s="105"/>
      <c r="C46" s="104"/>
      <c r="D46" s="106"/>
      <c r="E46" s="103"/>
      <c r="G46" s="261">
        <v>1986</v>
      </c>
    </row>
    <row r="47" spans="1:7" x14ac:dyDescent="0.3">
      <c r="A47" s="104" t="s">
        <v>115</v>
      </c>
      <c r="B47" s="105">
        <v>155</v>
      </c>
      <c r="C47" s="106">
        <v>160.932637</v>
      </c>
      <c r="D47" s="106">
        <v>166.82400000000001</v>
      </c>
      <c r="E47" s="48">
        <v>-2.9618081488123338E-3</v>
      </c>
      <c r="G47" s="264">
        <v>8.4</v>
      </c>
    </row>
    <row r="48" spans="1:7" x14ac:dyDescent="0.3">
      <c r="A48" s="104" t="s">
        <v>116</v>
      </c>
      <c r="B48" s="105">
        <v>290</v>
      </c>
      <c r="C48" s="106">
        <v>293.211322</v>
      </c>
      <c r="D48" s="106">
        <v>278.04000000000002</v>
      </c>
      <c r="E48" s="48">
        <v>7.6475860218233049E-3</v>
      </c>
      <c r="G48" s="264">
        <v>14</v>
      </c>
    </row>
    <row r="49" spans="1:7" x14ac:dyDescent="0.3">
      <c r="A49" s="104" t="s">
        <v>117</v>
      </c>
      <c r="B49" s="105">
        <v>568</v>
      </c>
      <c r="C49" s="106">
        <v>614.66822300000001</v>
      </c>
      <c r="D49" s="106">
        <v>655.38</v>
      </c>
      <c r="E49" s="48">
        <v>-2.048166792729178E-2</v>
      </c>
      <c r="G49" s="264">
        <v>33</v>
      </c>
    </row>
    <row r="50" spans="1:7" x14ac:dyDescent="0.3">
      <c r="A50" s="104" t="s">
        <v>256</v>
      </c>
      <c r="B50" s="105">
        <v>173</v>
      </c>
      <c r="C50" s="106">
        <v>193.763654</v>
      </c>
      <c r="D50" s="106">
        <v>228.39000000000001</v>
      </c>
      <c r="E50" s="48">
        <v>-1.7429634787882425E-2</v>
      </c>
      <c r="G50" s="264">
        <v>11.5</v>
      </c>
    </row>
    <row r="51" spans="1:7" x14ac:dyDescent="0.3">
      <c r="A51" s="104" t="s">
        <v>119</v>
      </c>
      <c r="B51" s="105">
        <v>718</v>
      </c>
      <c r="C51" s="106">
        <v>723.31048799999996</v>
      </c>
      <c r="D51" s="106">
        <v>657.36599999999999</v>
      </c>
      <c r="E51" s="48">
        <v>3.3225524338609869E-2</v>
      </c>
      <c r="G51" s="264">
        <v>33.1</v>
      </c>
    </row>
    <row r="52" spans="1:7" x14ac:dyDescent="0.3">
      <c r="A52" s="104" t="s">
        <v>168</v>
      </c>
      <c r="B52" s="104">
        <v>1904</v>
      </c>
      <c r="C52" s="107">
        <v>1985.8863249999999</v>
      </c>
      <c r="D52" s="104">
        <v>1986.0000000000002</v>
      </c>
      <c r="E52" s="103"/>
      <c r="G52" s="264"/>
    </row>
    <row r="53" spans="1:7" x14ac:dyDescent="0.3">
      <c r="A53" s="46" t="s">
        <v>243</v>
      </c>
      <c r="B53" s="105"/>
      <c r="C53" s="105"/>
      <c r="D53" s="106"/>
      <c r="E53" s="103"/>
      <c r="G53" s="259">
        <v>1944.66309</v>
      </c>
    </row>
    <row r="54" spans="1:7" x14ac:dyDescent="0.3">
      <c r="A54" s="104" t="s">
        <v>257</v>
      </c>
      <c r="B54" s="105">
        <v>678</v>
      </c>
      <c r="C54" s="106">
        <v>475.3229</v>
      </c>
      <c r="D54" s="106">
        <v>396.85906475484006</v>
      </c>
      <c r="E54" s="48">
        <v>4.0348292539022779E-2</v>
      </c>
      <c r="G54" s="262">
        <v>20.407600000000002</v>
      </c>
    </row>
    <row r="55" spans="1:7" x14ac:dyDescent="0.3">
      <c r="A55" s="104" t="s">
        <v>258</v>
      </c>
      <c r="B55" s="105">
        <v>503</v>
      </c>
      <c r="C55" s="106">
        <v>450.61803600000002</v>
      </c>
      <c r="D55" s="106">
        <v>410.25001479258009</v>
      </c>
      <c r="E55" s="48">
        <v>2.0758362420207205E-2</v>
      </c>
      <c r="G55" s="262">
        <v>21.096200000000003</v>
      </c>
    </row>
    <row r="56" spans="1:7" x14ac:dyDescent="0.3">
      <c r="A56" s="104" t="s">
        <v>259</v>
      </c>
      <c r="B56" s="105">
        <v>271</v>
      </c>
      <c r="C56" s="106">
        <v>246.056342</v>
      </c>
      <c r="D56" s="106">
        <v>216.68991879252002</v>
      </c>
      <c r="E56" s="48">
        <v>1.5101033880105169E-2</v>
      </c>
      <c r="G56" s="262">
        <v>11.142800000000001</v>
      </c>
    </row>
    <row r="57" spans="1:7" x14ac:dyDescent="0.3">
      <c r="A57" s="104" t="s">
        <v>260</v>
      </c>
      <c r="B57" s="105">
        <v>91</v>
      </c>
      <c r="C57" s="106">
        <v>106.433295</v>
      </c>
      <c r="D57" s="106">
        <v>92.519291169840002</v>
      </c>
      <c r="E57" s="48">
        <v>7.154968848696569E-3</v>
      </c>
      <c r="G57" s="262">
        <v>4.7576000000000001</v>
      </c>
    </row>
    <row r="58" spans="1:7" x14ac:dyDescent="0.3">
      <c r="A58" s="104" t="s">
        <v>261</v>
      </c>
      <c r="B58" s="105">
        <v>60</v>
      </c>
      <c r="C58" s="106">
        <v>31.872592000000001</v>
      </c>
      <c r="D58" s="106">
        <v>27.99925916982</v>
      </c>
      <c r="E58" s="48">
        <v>1.9917757734477307E-3</v>
      </c>
      <c r="G58" s="262">
        <v>1.4398</v>
      </c>
    </row>
    <row r="59" spans="1:7" x14ac:dyDescent="0.3">
      <c r="A59" s="104" t="s">
        <v>262</v>
      </c>
      <c r="B59" s="105">
        <v>18</v>
      </c>
      <c r="C59" s="106">
        <v>48.183672999999999</v>
      </c>
      <c r="D59" s="106">
        <v>59.650595622659999</v>
      </c>
      <c r="E59" s="48">
        <v>-5.8966114395990268E-3</v>
      </c>
      <c r="G59" s="262">
        <v>3.0674000000000001</v>
      </c>
    </row>
    <row r="60" spans="1:7" x14ac:dyDescent="0.3">
      <c r="A60" s="104" t="s">
        <v>164</v>
      </c>
      <c r="B60" s="105">
        <v>37</v>
      </c>
      <c r="C60" s="106">
        <v>12.298437</v>
      </c>
      <c r="D60" s="106">
        <v>13.390950037740001</v>
      </c>
      <c r="E60" s="48">
        <v>-5.6180067558129002E-4</v>
      </c>
      <c r="G60" s="262">
        <v>0.6886000000000001</v>
      </c>
    </row>
    <row r="61" spans="1:7" x14ac:dyDescent="0.3">
      <c r="A61" s="104" t="s">
        <v>158</v>
      </c>
      <c r="B61" s="105">
        <v>209</v>
      </c>
      <c r="C61" s="106">
        <v>573.87781500000006</v>
      </c>
      <c r="D61" s="106">
        <v>727.30399566000006</v>
      </c>
      <c r="E61" s="48">
        <v>-7.8896021346299083E-2</v>
      </c>
      <c r="G61" s="263">
        <v>37.4</v>
      </c>
    </row>
    <row r="62" spans="1:7" x14ac:dyDescent="0.3">
      <c r="A62" s="104" t="s">
        <v>168</v>
      </c>
      <c r="B62" s="104">
        <v>1867</v>
      </c>
      <c r="C62" s="107">
        <v>1944.66309</v>
      </c>
      <c r="D62" s="107">
        <v>1944.6630900000002</v>
      </c>
      <c r="E62" s="103"/>
      <c r="G62" s="262"/>
    </row>
  </sheetData>
  <mergeCells count="4">
    <mergeCell ref="A4:G4"/>
    <mergeCell ref="A5:G5"/>
    <mergeCell ref="A9:E9"/>
    <mergeCell ref="A32:E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DB28A-4757-4F22-B607-4BC8C9D78EED}">
  <dimension ref="A2:U47"/>
  <sheetViews>
    <sheetView zoomScale="80" zoomScaleNormal="80" workbookViewId="0">
      <selection activeCell="E39" sqref="E39"/>
    </sheetView>
  </sheetViews>
  <sheetFormatPr defaultRowHeight="14.4" x14ac:dyDescent="0.3"/>
  <cols>
    <col min="1" max="1" width="40.77734375" customWidth="1"/>
    <col min="2" max="5" width="19.33203125" customWidth="1"/>
    <col min="7" max="7" width="20.33203125" customWidth="1"/>
    <col min="9" max="9" width="6.88671875" customWidth="1"/>
  </cols>
  <sheetData>
    <row r="2" spans="1:11" ht="21" x14ac:dyDescent="0.3">
      <c r="A2" s="146" t="s">
        <v>241</v>
      </c>
    </row>
    <row r="4" spans="1:11" ht="251.4" customHeight="1" x14ac:dyDescent="0.3">
      <c r="A4" s="166" t="s">
        <v>222</v>
      </c>
      <c r="B4" s="166"/>
      <c r="C4" s="166"/>
      <c r="D4" s="166"/>
      <c r="E4" s="166"/>
      <c r="F4" s="166"/>
      <c r="G4" s="166"/>
    </row>
    <row r="5" spans="1:11" ht="33" customHeight="1" x14ac:dyDescent="0.3">
      <c r="A5" s="166" t="s">
        <v>194</v>
      </c>
      <c r="B5" s="166"/>
      <c r="C5" s="166"/>
      <c r="D5" s="166"/>
      <c r="E5" s="166"/>
      <c r="F5" s="166"/>
      <c r="G5" s="166"/>
    </row>
    <row r="8" spans="1:11" ht="60" customHeight="1" x14ac:dyDescent="0.3">
      <c r="A8" s="47" t="s">
        <v>207</v>
      </c>
      <c r="B8" s="47" t="s">
        <v>166</v>
      </c>
      <c r="C8" s="47" t="s">
        <v>167</v>
      </c>
      <c r="D8" s="47" t="s">
        <v>245</v>
      </c>
      <c r="E8" s="47" t="s">
        <v>205</v>
      </c>
      <c r="G8" s="47" t="s">
        <v>246</v>
      </c>
    </row>
    <row r="9" spans="1:11" ht="37.200000000000003" customHeight="1" x14ac:dyDescent="0.3">
      <c r="A9" s="163" t="s">
        <v>206</v>
      </c>
      <c r="B9" s="164"/>
      <c r="C9" s="164"/>
      <c r="D9" s="164"/>
      <c r="E9" s="165"/>
      <c r="G9" s="110"/>
    </row>
    <row r="10" spans="1:11" x14ac:dyDescent="0.3">
      <c r="A10" s="45" t="s">
        <v>56</v>
      </c>
      <c r="B10" s="103"/>
      <c r="C10" s="103"/>
      <c r="D10" s="103"/>
      <c r="E10" s="103"/>
      <c r="G10" s="140">
        <v>1875</v>
      </c>
      <c r="I10" s="128"/>
      <c r="J10" s="129"/>
    </row>
    <row r="11" spans="1:11" x14ac:dyDescent="0.3">
      <c r="A11" s="112" t="s">
        <v>62</v>
      </c>
      <c r="B11" s="105">
        <v>945</v>
      </c>
      <c r="C11" s="117">
        <v>928.57788930706101</v>
      </c>
      <c r="D11" s="114">
        <f>G11/100*G$10</f>
        <v>926.20315262662359</v>
      </c>
      <c r="E11" s="48">
        <f>(C11/C13)-(D11/D13)</f>
        <v>1.2665262295661339E-3</v>
      </c>
      <c r="G11" s="141">
        <v>49.397501473419922</v>
      </c>
      <c r="I11" s="128"/>
      <c r="J11" s="129"/>
    </row>
    <row r="12" spans="1:11" x14ac:dyDescent="0.3">
      <c r="A12" s="112" t="s">
        <v>63</v>
      </c>
      <c r="B12" s="105">
        <v>930</v>
      </c>
      <c r="C12" s="117">
        <v>946.42211069294069</v>
      </c>
      <c r="D12" s="114">
        <f>G12/100*G$10</f>
        <v>948.79684737337641</v>
      </c>
      <c r="E12" s="48">
        <f>(C12/C13)-(D12/D13)</f>
        <v>-1.2665262295662449E-3</v>
      </c>
      <c r="G12" s="141">
        <v>50.602498526580078</v>
      </c>
    </row>
    <row r="13" spans="1:11" x14ac:dyDescent="0.3">
      <c r="A13" s="112" t="s">
        <v>168</v>
      </c>
      <c r="B13" s="104">
        <f>SUM(B11:B12)</f>
        <v>1875</v>
      </c>
      <c r="C13" s="104">
        <f>SUM(C11:C12)</f>
        <v>1875.0000000000018</v>
      </c>
      <c r="D13" s="115">
        <f>SUM(D11:D12)</f>
        <v>1875</v>
      </c>
      <c r="E13" s="103"/>
      <c r="G13" s="140"/>
      <c r="I13" s="130"/>
      <c r="J13" s="128"/>
      <c r="K13" s="128"/>
    </row>
    <row r="14" spans="1:11" x14ac:dyDescent="0.3">
      <c r="A14" s="113" t="s">
        <v>169</v>
      </c>
      <c r="B14" s="104"/>
      <c r="C14" s="104"/>
      <c r="D14" s="114"/>
      <c r="E14" s="103"/>
      <c r="G14" s="140">
        <v>1875</v>
      </c>
      <c r="I14" s="130"/>
      <c r="J14" s="128"/>
      <c r="K14" s="128"/>
    </row>
    <row r="15" spans="1:11" x14ac:dyDescent="0.3">
      <c r="A15" s="112" t="s">
        <v>170</v>
      </c>
      <c r="B15" s="118">
        <v>151</v>
      </c>
      <c r="C15" s="117">
        <v>202.29915308220123</v>
      </c>
      <c r="D15" s="114">
        <f>G15/100*G$14</f>
        <v>200.07540729959402</v>
      </c>
      <c r="E15" s="48">
        <f>(C15/C$21)-(D15/D$21)</f>
        <v>1.1859977507239217E-3</v>
      </c>
      <c r="G15" s="141">
        <v>10.67068838931168</v>
      </c>
      <c r="I15" s="130"/>
      <c r="J15" s="128"/>
      <c r="K15" s="128"/>
    </row>
    <row r="16" spans="1:11" x14ac:dyDescent="0.3">
      <c r="A16" s="112" t="s">
        <v>171</v>
      </c>
      <c r="B16" s="118">
        <v>381</v>
      </c>
      <c r="C16" s="117">
        <v>329.33407585774592</v>
      </c>
      <c r="D16" s="114">
        <f t="shared" ref="D16:D20" si="0">G16/100*G$14</f>
        <v>325.71389691857064</v>
      </c>
      <c r="E16" s="48">
        <f t="shared" ref="E16:E20" si="1">(C16/C$21)-(D16/D$21)</f>
        <v>1.9307621008935738E-3</v>
      </c>
      <c r="G16" s="141">
        <v>17.371407835657102</v>
      </c>
      <c r="I16" s="130"/>
      <c r="J16" s="128"/>
      <c r="K16" s="128"/>
    </row>
    <row r="17" spans="1:21" x14ac:dyDescent="0.3">
      <c r="A17" s="112" t="s">
        <v>172</v>
      </c>
      <c r="B17" s="118">
        <v>300</v>
      </c>
      <c r="C17" s="117">
        <v>311.83215638012985</v>
      </c>
      <c r="D17" s="114">
        <f t="shared" si="0"/>
        <v>314.18690386681078</v>
      </c>
      <c r="E17" s="48">
        <f t="shared" si="1"/>
        <v>-1.2558653262297326E-3</v>
      </c>
      <c r="G17" s="141">
        <v>16.756634872896576</v>
      </c>
      <c r="I17" s="130"/>
      <c r="J17" s="128"/>
      <c r="K17" s="128"/>
    </row>
    <row r="18" spans="1:21" x14ac:dyDescent="0.3">
      <c r="A18" s="112" t="s">
        <v>173</v>
      </c>
      <c r="B18" s="118">
        <v>316</v>
      </c>
      <c r="C18" s="117">
        <v>288.51838951404756</v>
      </c>
      <c r="D18" s="114">
        <f t="shared" si="0"/>
        <v>286.68595567548107</v>
      </c>
      <c r="E18" s="48">
        <f t="shared" si="1"/>
        <v>9.7729804723556413E-4</v>
      </c>
      <c r="G18" s="141">
        <v>15.289917636025658</v>
      </c>
      <c r="I18" s="130"/>
      <c r="J18" s="128"/>
      <c r="K18" s="128"/>
    </row>
    <row r="19" spans="1:21" x14ac:dyDescent="0.3">
      <c r="A19" s="112" t="s">
        <v>174</v>
      </c>
      <c r="B19" s="118">
        <v>340</v>
      </c>
      <c r="C19" s="117">
        <v>314.90862406528305</v>
      </c>
      <c r="D19" s="114">
        <f t="shared" si="0"/>
        <v>313.1575172430056</v>
      </c>
      <c r="E19" s="48">
        <f t="shared" si="1"/>
        <v>9.3392363854807869E-4</v>
      </c>
      <c r="G19" s="141">
        <v>16.7017342529603</v>
      </c>
    </row>
    <row r="20" spans="1:21" x14ac:dyDescent="0.3">
      <c r="A20" s="112" t="s">
        <v>175</v>
      </c>
      <c r="B20" s="118">
        <v>387</v>
      </c>
      <c r="C20" s="117">
        <v>428.10760110059164</v>
      </c>
      <c r="D20" s="114">
        <f t="shared" si="0"/>
        <v>435.18031899653778</v>
      </c>
      <c r="E20" s="48">
        <f t="shared" si="1"/>
        <v>-3.7721162111711282E-3</v>
      </c>
      <c r="G20" s="141">
        <v>23.20961701314868</v>
      </c>
    </row>
    <row r="21" spans="1:21" x14ac:dyDescent="0.3">
      <c r="A21" s="112" t="s">
        <v>168</v>
      </c>
      <c r="B21" s="104">
        <f>SUM(B15:B20)</f>
        <v>1875</v>
      </c>
      <c r="C21" s="107">
        <f>SUM(C15:C20)</f>
        <v>1874.9999999999991</v>
      </c>
      <c r="D21" s="116">
        <f>SUM(D15:D20)</f>
        <v>1875.0000000000002</v>
      </c>
      <c r="E21" s="103"/>
      <c r="G21" s="142"/>
      <c r="I21" s="169"/>
      <c r="J21" s="169"/>
      <c r="K21" s="169"/>
      <c r="L21" s="169"/>
      <c r="M21" s="169"/>
      <c r="N21" s="169"/>
      <c r="O21" s="169"/>
      <c r="P21" s="169"/>
      <c r="Q21" s="169"/>
      <c r="R21" s="169"/>
      <c r="S21" s="169"/>
      <c r="T21" s="169"/>
      <c r="U21" s="122"/>
    </row>
    <row r="22" spans="1:21" ht="17.399999999999999" customHeight="1" x14ac:dyDescent="0.3">
      <c r="A22" s="113" t="s">
        <v>60</v>
      </c>
      <c r="B22" s="104"/>
      <c r="C22" s="104"/>
      <c r="D22" s="114"/>
      <c r="E22" s="103"/>
      <c r="G22" s="140">
        <v>1875</v>
      </c>
      <c r="I22" s="167"/>
      <c r="J22" s="167"/>
      <c r="K22" s="123"/>
      <c r="L22" s="123"/>
      <c r="M22" s="123"/>
      <c r="N22" s="123"/>
      <c r="O22" s="167"/>
      <c r="P22" s="167"/>
      <c r="Q22" s="123"/>
      <c r="R22" s="123"/>
      <c r="S22" s="123"/>
      <c r="T22" s="123"/>
      <c r="U22" s="122"/>
    </row>
    <row r="23" spans="1:21" x14ac:dyDescent="0.3">
      <c r="A23" s="112" t="s">
        <v>176</v>
      </c>
      <c r="B23" s="105">
        <v>155</v>
      </c>
      <c r="C23" s="119">
        <v>130.63157804622361</v>
      </c>
      <c r="D23" s="114">
        <f>G23/100*G$22</f>
        <v>124.90719768910309</v>
      </c>
      <c r="E23" s="48">
        <f>(C23/C$27)-(D23/D$27)</f>
        <v>3.0530028571309487E-3</v>
      </c>
      <c r="G23" s="141">
        <v>6.6617172100854978</v>
      </c>
      <c r="I23" s="168"/>
      <c r="J23" s="124"/>
      <c r="K23" s="125"/>
      <c r="L23" s="126"/>
      <c r="M23" s="126"/>
      <c r="N23" s="126"/>
      <c r="O23" s="168"/>
      <c r="P23" s="124"/>
      <c r="Q23" s="125"/>
      <c r="R23" s="126"/>
      <c r="S23" s="126"/>
      <c r="T23" s="126"/>
      <c r="U23" s="122"/>
    </row>
    <row r="24" spans="1:21" x14ac:dyDescent="0.3">
      <c r="A24" s="112" t="s">
        <v>177</v>
      </c>
      <c r="B24" s="105">
        <v>328</v>
      </c>
      <c r="C24" s="119">
        <v>392.89165094761751</v>
      </c>
      <c r="D24" s="114">
        <f t="shared" ref="D24:D26" si="2">G24/100*G$22</f>
        <v>420.22450677681974</v>
      </c>
      <c r="E24" s="48">
        <f t="shared" ref="E24:E26" si="3">(C24/C$27)-(D24/D$27)</f>
        <v>-1.4577523108907864E-2</v>
      </c>
      <c r="G24" s="141">
        <v>22.41197369476372</v>
      </c>
      <c r="I24" s="168"/>
      <c r="J24" s="124"/>
      <c r="K24" s="125"/>
      <c r="L24" s="126"/>
      <c r="M24" s="126"/>
      <c r="N24" s="126"/>
      <c r="O24" s="168"/>
      <c r="P24" s="124"/>
      <c r="Q24" s="125"/>
      <c r="R24" s="126"/>
      <c r="S24" s="126"/>
      <c r="T24" s="126"/>
      <c r="U24" s="122"/>
    </row>
    <row r="25" spans="1:21" x14ac:dyDescent="0.3">
      <c r="A25" s="112" t="s">
        <v>178</v>
      </c>
      <c r="B25" s="105">
        <v>611</v>
      </c>
      <c r="C25" s="119">
        <v>722.82356157179117</v>
      </c>
      <c r="D25" s="114">
        <f t="shared" si="2"/>
        <v>730.89640557599319</v>
      </c>
      <c r="E25" s="48">
        <f t="shared" si="3"/>
        <v>-4.3055168022410606E-3</v>
      </c>
      <c r="G25" s="141">
        <v>38.981141630719634</v>
      </c>
      <c r="I25" s="168"/>
      <c r="J25" s="124"/>
      <c r="K25" s="125"/>
      <c r="L25" s="126"/>
      <c r="M25" s="126"/>
      <c r="N25" s="126"/>
      <c r="O25" s="168"/>
      <c r="P25" s="124"/>
      <c r="Q25" s="125"/>
      <c r="R25" s="126"/>
      <c r="S25" s="126"/>
      <c r="T25" s="126"/>
      <c r="U25" s="122"/>
    </row>
    <row r="26" spans="1:21" x14ac:dyDescent="0.3">
      <c r="A26" s="112" t="s">
        <v>179</v>
      </c>
      <c r="B26" s="105">
        <v>781</v>
      </c>
      <c r="C26" s="119">
        <v>628.6532094343678</v>
      </c>
      <c r="D26" s="114">
        <f t="shared" si="2"/>
        <v>598.97188995808392</v>
      </c>
      <c r="E26" s="48">
        <f t="shared" si="3"/>
        <v>1.5830037054018087E-2</v>
      </c>
      <c r="G26" s="141">
        <v>31.94516746443114</v>
      </c>
      <c r="I26" s="168"/>
      <c r="J26" s="124"/>
      <c r="K26" s="125"/>
      <c r="L26" s="126"/>
      <c r="M26" s="126"/>
      <c r="N26" s="126"/>
      <c r="O26" s="168"/>
      <c r="P26" s="124"/>
      <c r="Q26" s="125"/>
      <c r="R26" s="126"/>
      <c r="S26" s="126"/>
      <c r="T26" s="126"/>
      <c r="U26" s="122"/>
    </row>
    <row r="27" spans="1:21" x14ac:dyDescent="0.3">
      <c r="A27" s="112" t="s">
        <v>168</v>
      </c>
      <c r="B27" s="104">
        <f>SUM(B23:B26)</f>
        <v>1875</v>
      </c>
      <c r="C27" s="104">
        <f>SUM(C23:C26)</f>
        <v>1875</v>
      </c>
      <c r="D27" s="115">
        <f>SUM(D23:D26)</f>
        <v>1875</v>
      </c>
      <c r="E27" s="103"/>
      <c r="G27" s="142"/>
      <c r="I27" s="168"/>
      <c r="J27" s="124"/>
      <c r="K27" s="125"/>
      <c r="L27" s="126"/>
      <c r="M27" s="126"/>
      <c r="N27" s="127"/>
      <c r="O27" s="168"/>
      <c r="P27" s="124"/>
      <c r="Q27" s="125"/>
      <c r="R27" s="126"/>
      <c r="S27" s="126"/>
      <c r="T27" s="127"/>
      <c r="U27" s="122"/>
    </row>
    <row r="28" spans="1:21" x14ac:dyDescent="0.3">
      <c r="A28" s="113" t="s">
        <v>180</v>
      </c>
      <c r="B28" s="105"/>
      <c r="C28" s="105"/>
      <c r="D28" s="114"/>
      <c r="E28" s="103"/>
      <c r="G28" s="140">
        <v>1875</v>
      </c>
      <c r="I28" s="131"/>
      <c r="J28" s="128"/>
      <c r="K28" s="129"/>
    </row>
    <row r="29" spans="1:21" x14ac:dyDescent="0.3">
      <c r="A29" s="112" t="s">
        <v>181</v>
      </c>
      <c r="B29" s="118">
        <v>1468</v>
      </c>
      <c r="C29" s="117">
        <v>1410.8667988238756</v>
      </c>
      <c r="D29" s="114">
        <f>G29/100*G$28</f>
        <v>1443.75</v>
      </c>
      <c r="E29" s="48">
        <f>(C29/C$31)-(D29/D$31)</f>
        <v>-1.7537707293933558E-2</v>
      </c>
      <c r="G29" s="143">
        <v>77</v>
      </c>
      <c r="I29" s="131"/>
      <c r="J29" s="128"/>
      <c r="K29" s="129"/>
    </row>
    <row r="30" spans="1:21" x14ac:dyDescent="0.3">
      <c r="A30" s="112" t="s">
        <v>182</v>
      </c>
      <c r="B30" s="118">
        <v>407</v>
      </c>
      <c r="C30" s="117">
        <v>464.13320117612568</v>
      </c>
      <c r="D30" s="114">
        <f>G30/100*G$28</f>
        <v>431.25</v>
      </c>
      <c r="E30" s="48">
        <f>(C30/C$31)-(D30/D$31)</f>
        <v>1.7537707293933502E-2</v>
      </c>
      <c r="G30" s="143">
        <v>23</v>
      </c>
    </row>
    <row r="31" spans="1:21" x14ac:dyDescent="0.3">
      <c r="A31" s="104" t="s">
        <v>168</v>
      </c>
      <c r="B31" s="104">
        <f>SUM(B29:B30)</f>
        <v>1875</v>
      </c>
      <c r="C31" s="104">
        <f>SUM(C29:C30)</f>
        <v>1875.0000000000014</v>
      </c>
      <c r="D31" s="104">
        <f>SUM(D29:D30)</f>
        <v>1875</v>
      </c>
      <c r="E31" s="103"/>
      <c r="G31" s="143"/>
    </row>
    <row r="32" spans="1:21" x14ac:dyDescent="0.3">
      <c r="A32" s="45" t="s">
        <v>103</v>
      </c>
      <c r="B32" s="105"/>
      <c r="C32" s="109"/>
      <c r="D32" s="106"/>
      <c r="E32" s="103"/>
      <c r="G32" s="142">
        <v>1875</v>
      </c>
      <c r="I32" s="167"/>
      <c r="J32" s="167"/>
      <c r="K32" s="123"/>
      <c r="L32" s="123"/>
      <c r="M32" s="123"/>
      <c r="N32" s="123"/>
      <c r="O32" s="167"/>
      <c r="P32" s="167"/>
      <c r="Q32" s="123"/>
      <c r="R32" s="123"/>
      <c r="S32" s="123"/>
      <c r="T32" s="123"/>
      <c r="U32" s="122"/>
    </row>
    <row r="33" spans="1:21" x14ac:dyDescent="0.3">
      <c r="A33" s="104" t="s">
        <v>183</v>
      </c>
      <c r="B33" s="108">
        <v>633</v>
      </c>
      <c r="C33" s="121">
        <v>805.33955291026223</v>
      </c>
      <c r="D33" s="106">
        <f>G33/100*G$32</f>
        <v>759.09696676214855</v>
      </c>
      <c r="E33" s="48">
        <f>(C33/C$36)-(D33/D$36)</f>
        <v>2.3090378428536285E-2</v>
      </c>
      <c r="G33" s="143">
        <v>40.48517156064792</v>
      </c>
      <c r="I33" s="168"/>
      <c r="J33" s="124"/>
      <c r="K33" s="125"/>
      <c r="L33" s="126"/>
      <c r="M33" s="126"/>
      <c r="N33" s="126"/>
      <c r="O33" s="168"/>
      <c r="P33" s="124"/>
      <c r="Q33" s="125"/>
      <c r="R33" s="126"/>
      <c r="S33" s="126"/>
      <c r="T33" s="126"/>
      <c r="U33" s="122"/>
    </row>
    <row r="34" spans="1:21" x14ac:dyDescent="0.3">
      <c r="A34" s="104" t="s">
        <v>184</v>
      </c>
      <c r="B34" s="108">
        <v>439</v>
      </c>
      <c r="C34" s="121">
        <v>506.27699681975776</v>
      </c>
      <c r="D34" s="106">
        <f t="shared" ref="D34:D35" si="4">G34/100*G$32</f>
        <v>595.48886604347922</v>
      </c>
      <c r="E34" s="48">
        <f t="shared" ref="E34:E35" si="5">(C34/C$36)-(D34/D$36)</f>
        <v>-4.4546293628451084E-2</v>
      </c>
      <c r="G34" s="143">
        <v>31.759406188985555</v>
      </c>
      <c r="I34" s="168"/>
      <c r="J34" s="124"/>
      <c r="K34" s="125"/>
      <c r="L34" s="126"/>
      <c r="M34" s="126"/>
      <c r="N34" s="126"/>
      <c r="O34" s="168"/>
      <c r="P34" s="124"/>
      <c r="Q34" s="125"/>
      <c r="R34" s="126"/>
      <c r="S34" s="126"/>
      <c r="T34" s="126"/>
      <c r="U34" s="122"/>
    </row>
    <row r="35" spans="1:21" x14ac:dyDescent="0.3">
      <c r="A35" s="104" t="s">
        <v>185</v>
      </c>
      <c r="B35" s="108">
        <v>803</v>
      </c>
      <c r="C35" s="121">
        <v>563.38345026998138</v>
      </c>
      <c r="D35" s="106">
        <f t="shared" si="4"/>
        <v>520.41416719437234</v>
      </c>
      <c r="E35" s="48">
        <f t="shared" si="5"/>
        <v>2.1455915199915465E-2</v>
      </c>
      <c r="G35" s="143">
        <v>27.755422250366525</v>
      </c>
      <c r="I35" s="168"/>
      <c r="J35" s="124"/>
      <c r="K35" s="125"/>
      <c r="L35" s="126"/>
      <c r="M35" s="126"/>
      <c r="N35" s="126"/>
      <c r="O35" s="168"/>
      <c r="P35" s="124"/>
      <c r="Q35" s="125"/>
      <c r="R35" s="126"/>
      <c r="S35" s="126"/>
      <c r="T35" s="126"/>
      <c r="U35" s="122"/>
    </row>
    <row r="36" spans="1:21" x14ac:dyDescent="0.3">
      <c r="A36" s="104" t="s">
        <v>168</v>
      </c>
      <c r="B36" s="104">
        <f>SUM(B33:B35)</f>
        <v>1875</v>
      </c>
      <c r="C36" s="107">
        <v>2002.6777079999999</v>
      </c>
      <c r="D36" s="107">
        <v>2002.6777079999999</v>
      </c>
      <c r="E36" s="103"/>
      <c r="G36" s="143"/>
      <c r="I36" s="168"/>
      <c r="J36" s="124"/>
      <c r="K36" s="125"/>
      <c r="L36" s="126"/>
      <c r="M36" s="126"/>
      <c r="N36" s="127"/>
      <c r="O36" s="168"/>
      <c r="P36" s="124"/>
      <c r="Q36" s="125"/>
      <c r="R36" s="126"/>
      <c r="S36" s="126"/>
      <c r="T36" s="127"/>
      <c r="U36" s="122"/>
    </row>
    <row r="37" spans="1:21" x14ac:dyDescent="0.3">
      <c r="A37" s="46" t="s">
        <v>195</v>
      </c>
      <c r="B37" s="105"/>
      <c r="C37" s="105"/>
      <c r="D37" s="106"/>
      <c r="E37" s="103"/>
      <c r="G37" s="144">
        <v>1801</v>
      </c>
    </row>
    <row r="38" spans="1:21" x14ac:dyDescent="0.3">
      <c r="A38" s="134" t="s">
        <v>159</v>
      </c>
      <c r="B38" s="135">
        <v>550</v>
      </c>
      <c r="C38" s="135">
        <v>553</v>
      </c>
      <c r="D38" s="106">
        <f>G38/100*G$37</f>
        <v>516.77760726000008</v>
      </c>
      <c r="E38" s="133">
        <f>C38/C$46-D38/D$46</f>
        <v>2.0112377978900586E-2</v>
      </c>
      <c r="G38" s="145">
        <v>28.693926000000005</v>
      </c>
      <c r="K38" s="132"/>
    </row>
    <row r="39" spans="1:21" x14ac:dyDescent="0.3">
      <c r="A39" s="136" t="s">
        <v>160</v>
      </c>
      <c r="B39" s="137">
        <v>177</v>
      </c>
      <c r="C39" s="137">
        <v>104</v>
      </c>
      <c r="D39" s="106">
        <f t="shared" ref="D39:D45" si="6">G39/100*G$37</f>
        <v>78.686302339999997</v>
      </c>
      <c r="E39" s="133">
        <f t="shared" ref="E39:E45" si="7">C39/C$46-D39/D$46</f>
        <v>1.4055356835091612E-2</v>
      </c>
      <c r="G39" s="145">
        <v>4.3690340000000001</v>
      </c>
      <c r="K39" s="132"/>
    </row>
    <row r="40" spans="1:21" x14ac:dyDescent="0.3">
      <c r="A40" s="136" t="s">
        <v>161</v>
      </c>
      <c r="B40" s="137">
        <v>786</v>
      </c>
      <c r="C40" s="137">
        <v>653</v>
      </c>
      <c r="D40" s="106">
        <f t="shared" si="6"/>
        <v>547.42648496000004</v>
      </c>
      <c r="E40" s="133">
        <f t="shared" si="7"/>
        <v>5.8619386474181023E-2</v>
      </c>
      <c r="G40" s="145">
        <v>30.395696000000001</v>
      </c>
      <c r="K40" s="132"/>
    </row>
    <row r="41" spans="1:21" x14ac:dyDescent="0.3">
      <c r="A41" s="136" t="s">
        <v>162</v>
      </c>
      <c r="B41" s="137">
        <v>42</v>
      </c>
      <c r="C41" s="137">
        <v>21</v>
      </c>
      <c r="D41" s="106">
        <f t="shared" si="6"/>
        <v>15.26189012</v>
      </c>
      <c r="E41" s="133">
        <f t="shared" si="7"/>
        <v>3.1860687840088841E-3</v>
      </c>
      <c r="G41" s="145">
        <v>0.84741200000000005</v>
      </c>
      <c r="K41" s="132"/>
    </row>
    <row r="42" spans="1:21" x14ac:dyDescent="0.3">
      <c r="A42" s="136" t="s">
        <v>163</v>
      </c>
      <c r="B42" s="137">
        <v>74</v>
      </c>
      <c r="C42" s="137">
        <v>85</v>
      </c>
      <c r="D42" s="106">
        <f t="shared" si="6"/>
        <v>78.686302339999997</v>
      </c>
      <c r="E42" s="133">
        <f t="shared" si="7"/>
        <v>3.5056622209883384E-3</v>
      </c>
      <c r="G42" s="145">
        <v>4.3690340000000001</v>
      </c>
      <c r="K42" s="132"/>
    </row>
    <row r="43" spans="1:21" x14ac:dyDescent="0.3">
      <c r="A43" s="136" t="s">
        <v>165</v>
      </c>
      <c r="B43" s="137">
        <v>18</v>
      </c>
      <c r="C43" s="137">
        <v>1</v>
      </c>
      <c r="D43" s="106">
        <f t="shared" si="6"/>
        <v>13.260330760000031</v>
      </c>
      <c r="E43" s="133">
        <f t="shared" si="7"/>
        <v>-6.8075129150472124E-3</v>
      </c>
      <c r="G43" s="145">
        <v>0.73627600000000171</v>
      </c>
      <c r="K43" s="132"/>
    </row>
    <row r="44" spans="1:21" x14ac:dyDescent="0.3">
      <c r="A44" s="136" t="s">
        <v>164</v>
      </c>
      <c r="B44" s="137">
        <v>21</v>
      </c>
      <c r="C44" s="137">
        <v>14</v>
      </c>
      <c r="D44" s="106">
        <f t="shared" si="6"/>
        <v>0.87568222000000018</v>
      </c>
      <c r="E44" s="133">
        <f t="shared" si="7"/>
        <v>7.2872391893392561E-3</v>
      </c>
      <c r="G44" s="145">
        <v>4.8622000000000012E-2</v>
      </c>
    </row>
    <row r="45" spans="1:21" x14ac:dyDescent="0.3">
      <c r="A45" s="138" t="s">
        <v>158</v>
      </c>
      <c r="B45" s="139">
        <v>145</v>
      </c>
      <c r="C45" s="139">
        <v>370</v>
      </c>
      <c r="D45" s="106">
        <f t="shared" si="6"/>
        <v>550.02539999999999</v>
      </c>
      <c r="E45" s="133">
        <f t="shared" si="7"/>
        <v>-9.9958578567462514E-2</v>
      </c>
      <c r="G45" s="143">
        <v>30.54</v>
      </c>
    </row>
    <row r="46" spans="1:21" x14ac:dyDescent="0.3">
      <c r="A46" s="104" t="s">
        <v>168</v>
      </c>
      <c r="B46" s="104">
        <f>SUM(B38:B45)</f>
        <v>1813</v>
      </c>
      <c r="C46" s="107">
        <f t="shared" ref="C46:D46" si="8">SUM(C38:C45)</f>
        <v>1801</v>
      </c>
      <c r="D46" s="107">
        <f t="shared" si="8"/>
        <v>1801</v>
      </c>
      <c r="E46" s="103"/>
      <c r="G46" s="145"/>
    </row>
    <row r="47" spans="1:21" x14ac:dyDescent="0.3">
      <c r="A47" s="111"/>
    </row>
  </sheetData>
  <mergeCells count="13">
    <mergeCell ref="O21:T21"/>
    <mergeCell ref="O22:P22"/>
    <mergeCell ref="O23:O27"/>
    <mergeCell ref="O32:P32"/>
    <mergeCell ref="O33:O36"/>
    <mergeCell ref="A9:E9"/>
    <mergeCell ref="A4:G4"/>
    <mergeCell ref="A5:G5"/>
    <mergeCell ref="I32:J32"/>
    <mergeCell ref="I33:I36"/>
    <mergeCell ref="I21:N21"/>
    <mergeCell ref="I22:J22"/>
    <mergeCell ref="I23:I27"/>
  </mergeCells>
  <conditionalFormatting sqref="B15:B20">
    <cfRule type="cellIs" dxfId="43" priority="4" operator="lessThan">
      <formula>76</formula>
    </cfRule>
  </conditionalFormatting>
  <conditionalFormatting sqref="B29:B30">
    <cfRule type="cellIs" dxfId="42" priority="2" operator="lessThan">
      <formula>76</formula>
    </cfRule>
  </conditionalFormatting>
  <conditionalFormatting sqref="B38:C40 B45:C45">
    <cfRule type="cellIs" dxfId="41" priority="1" operator="lessThan">
      <formula>75</formula>
    </cfRule>
  </conditionalFormatting>
  <conditionalFormatting sqref="I10:I11">
    <cfRule type="cellIs" dxfId="40" priority="6" operator="lessThan">
      <formula>76</formula>
    </cfRule>
  </conditionalFormatting>
  <conditionalFormatting sqref="J13:J18">
    <cfRule type="cellIs" dxfId="39" priority="5" operator="lessThan">
      <formula>76</formula>
    </cfRule>
  </conditionalFormatting>
  <conditionalFormatting sqref="J28:J29">
    <cfRule type="cellIs" dxfId="38" priority="3" operator="lessThan">
      <formula>76</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61A66-7822-4DA6-9E3B-65B72B7D7A04}">
  <sheetPr>
    <tabColor rgb="FF92D050"/>
  </sheetPr>
  <dimension ref="B2:AB85"/>
  <sheetViews>
    <sheetView zoomScale="70" zoomScaleNormal="70" workbookViewId="0">
      <pane xSplit="4" ySplit="18" topLeftCell="E19" activePane="bottomRight" state="frozen"/>
      <selection pane="topRight" activeCell="E1" sqref="E1"/>
      <selection pane="bottomLeft" activeCell="A19" sqref="A19"/>
      <selection pane="bottomRight" activeCell="E19" sqref="E19"/>
    </sheetView>
  </sheetViews>
  <sheetFormatPr defaultRowHeight="14.4" x14ac:dyDescent="0.3"/>
  <cols>
    <col min="1" max="1" width="3.88671875" customWidth="1"/>
    <col min="2" max="2" width="34.109375" customWidth="1"/>
    <col min="3" max="3" width="62.33203125" customWidth="1"/>
    <col min="30" max="30" width="8.6640625" customWidth="1"/>
  </cols>
  <sheetData>
    <row r="2" spans="2:28" ht="21" x14ac:dyDescent="0.3">
      <c r="B2" s="146" t="s">
        <v>210</v>
      </c>
      <c r="C2" s="2"/>
    </row>
    <row r="3" spans="2:28" x14ac:dyDescent="0.3">
      <c r="B3" s="3" t="s">
        <v>0</v>
      </c>
      <c r="C3" s="14" t="s">
        <v>211</v>
      </c>
      <c r="E3" s="2"/>
    </row>
    <row r="4" spans="2:28" x14ac:dyDescent="0.3">
      <c r="B4" s="1"/>
      <c r="C4" s="204" t="s">
        <v>212</v>
      </c>
    </row>
    <row r="5" spans="2:28" x14ac:dyDescent="0.3">
      <c r="B5" s="1"/>
      <c r="C5" s="1" t="s">
        <v>213</v>
      </c>
      <c r="E5" s="1"/>
    </row>
    <row r="6" spans="2:28" x14ac:dyDescent="0.3">
      <c r="B6" s="1"/>
      <c r="C6" s="14" t="s">
        <v>214</v>
      </c>
      <c r="E6" s="14"/>
    </row>
    <row r="7" spans="2:28" x14ac:dyDescent="0.3">
      <c r="B7" s="1"/>
      <c r="C7" s="14" t="s">
        <v>215</v>
      </c>
      <c r="E7" s="14"/>
    </row>
    <row r="8" spans="2:28" x14ac:dyDescent="0.3">
      <c r="C8" s="1" t="s">
        <v>216</v>
      </c>
      <c r="E8" s="1"/>
    </row>
    <row r="9" spans="2:28" x14ac:dyDescent="0.3">
      <c r="C9" s="14" t="s">
        <v>52</v>
      </c>
    </row>
    <row r="10" spans="2:28" ht="14.4" customHeight="1" x14ac:dyDescent="0.3">
      <c r="C10" s="14" t="s">
        <v>53</v>
      </c>
    </row>
    <row r="11" spans="2:28" x14ac:dyDescent="0.3">
      <c r="C11" s="14" t="s">
        <v>54</v>
      </c>
    </row>
    <row r="12" spans="2:28" ht="15" thickBot="1" x14ac:dyDescent="0.35">
      <c r="C12" s="14"/>
    </row>
    <row r="13" spans="2:28" x14ac:dyDescent="0.3">
      <c r="B13" s="5" t="s">
        <v>55</v>
      </c>
      <c r="C13" s="5"/>
      <c r="D13" s="171"/>
      <c r="E13" s="153" t="s">
        <v>56</v>
      </c>
      <c r="F13" s="154"/>
      <c r="G13" s="153" t="s">
        <v>57</v>
      </c>
      <c r="H13" s="155"/>
      <c r="I13" s="155"/>
      <c r="J13" s="155"/>
      <c r="K13" s="155"/>
      <c r="L13" s="154"/>
      <c r="M13" s="153" t="s">
        <v>58</v>
      </c>
      <c r="N13" s="155"/>
      <c r="O13" s="155"/>
      <c r="P13" s="155"/>
      <c r="Q13" s="154"/>
      <c r="R13" s="153" t="s">
        <v>59</v>
      </c>
      <c r="S13" s="154"/>
      <c r="T13" s="153" t="s">
        <v>60</v>
      </c>
      <c r="U13" s="155"/>
      <c r="V13" s="155"/>
      <c r="W13" s="155"/>
      <c r="X13" s="155"/>
      <c r="Y13" s="154"/>
      <c r="Z13" s="172" t="s">
        <v>61</v>
      </c>
      <c r="AA13" s="154"/>
      <c r="AB13" s="4"/>
    </row>
    <row r="14" spans="2:28" ht="46.8" x14ac:dyDescent="0.3">
      <c r="B14" s="5"/>
      <c r="C14" s="5"/>
      <c r="D14" s="173" t="s">
        <v>2</v>
      </c>
      <c r="E14" s="174" t="s">
        <v>62</v>
      </c>
      <c r="F14" s="175" t="s">
        <v>63</v>
      </c>
      <c r="G14" s="174" t="s">
        <v>64</v>
      </c>
      <c r="H14" s="176" t="s">
        <v>65</v>
      </c>
      <c r="I14" s="176" t="s">
        <v>66</v>
      </c>
      <c r="J14" s="176" t="s">
        <v>67</v>
      </c>
      <c r="K14" s="176" t="s">
        <v>68</v>
      </c>
      <c r="L14" s="175" t="s">
        <v>69</v>
      </c>
      <c r="M14" s="174" t="s">
        <v>70</v>
      </c>
      <c r="N14" s="176" t="s">
        <v>71</v>
      </c>
      <c r="O14" s="176" t="s">
        <v>72</v>
      </c>
      <c r="P14" s="176" t="s">
        <v>73</v>
      </c>
      <c r="Q14" s="175" t="s">
        <v>74</v>
      </c>
      <c r="R14" s="174" t="s">
        <v>75</v>
      </c>
      <c r="S14" s="175" t="s">
        <v>76</v>
      </c>
      <c r="T14" s="174" t="s">
        <v>77</v>
      </c>
      <c r="U14" s="176" t="s">
        <v>78</v>
      </c>
      <c r="V14" s="176" t="s">
        <v>79</v>
      </c>
      <c r="W14" s="176" t="s">
        <v>80</v>
      </c>
      <c r="X14" s="176" t="s">
        <v>81</v>
      </c>
      <c r="Y14" s="175" t="s">
        <v>82</v>
      </c>
      <c r="Z14" s="177" t="s">
        <v>83</v>
      </c>
      <c r="AA14" s="175" t="s">
        <v>84</v>
      </c>
      <c r="AB14" s="4"/>
    </row>
    <row r="15" spans="2:28" s="17" customFormat="1" x14ac:dyDescent="0.3">
      <c r="B15" s="178"/>
      <c r="C15" s="49" t="s">
        <v>85</v>
      </c>
      <c r="D15" s="179">
        <v>2155</v>
      </c>
      <c r="E15" s="180">
        <v>1177</v>
      </c>
      <c r="F15" s="181">
        <v>978</v>
      </c>
      <c r="G15" s="180">
        <v>311</v>
      </c>
      <c r="H15" s="182">
        <v>344</v>
      </c>
      <c r="I15" s="182">
        <v>343</v>
      </c>
      <c r="J15" s="182">
        <v>325</v>
      </c>
      <c r="K15" s="182">
        <v>357</v>
      </c>
      <c r="L15" s="181">
        <v>475</v>
      </c>
      <c r="M15" s="180">
        <v>36</v>
      </c>
      <c r="N15" s="182">
        <v>672</v>
      </c>
      <c r="O15" s="182">
        <v>444</v>
      </c>
      <c r="P15" s="182">
        <v>596</v>
      </c>
      <c r="Q15" s="181">
        <v>407</v>
      </c>
      <c r="R15" s="180">
        <v>1653</v>
      </c>
      <c r="S15" s="181">
        <v>502</v>
      </c>
      <c r="T15" s="180">
        <v>142</v>
      </c>
      <c r="U15" s="182">
        <v>393</v>
      </c>
      <c r="V15" s="182">
        <v>855</v>
      </c>
      <c r="W15" s="182">
        <v>149</v>
      </c>
      <c r="X15" s="182">
        <v>286</v>
      </c>
      <c r="Y15" s="181">
        <v>330</v>
      </c>
      <c r="Z15" s="183">
        <v>1891</v>
      </c>
      <c r="AA15" s="181">
        <v>264</v>
      </c>
      <c r="AB15" s="16"/>
    </row>
    <row r="16" spans="2:28" s="17" customFormat="1" x14ac:dyDescent="0.3">
      <c r="B16" s="178"/>
      <c r="C16" s="49" t="s">
        <v>86</v>
      </c>
      <c r="D16" s="179">
        <v>2154.9999998656244</v>
      </c>
      <c r="E16" s="180">
        <v>1066.2242038968848</v>
      </c>
      <c r="F16" s="181">
        <v>1088.7757959687369</v>
      </c>
      <c r="G16" s="180">
        <v>231.51562524184868</v>
      </c>
      <c r="H16" s="182">
        <v>373.21010617053838</v>
      </c>
      <c r="I16" s="182">
        <v>363.5587917877429</v>
      </c>
      <c r="J16" s="182">
        <v>330.46506099651168</v>
      </c>
      <c r="K16" s="182">
        <v>360.54888223951087</v>
      </c>
      <c r="L16" s="181">
        <v>495.70153342947111</v>
      </c>
      <c r="M16" s="180">
        <v>33.56452108242356</v>
      </c>
      <c r="N16" s="182">
        <v>698.75515498772495</v>
      </c>
      <c r="O16" s="182">
        <v>452.20797057353093</v>
      </c>
      <c r="P16" s="182">
        <v>653.25771121543278</v>
      </c>
      <c r="Q16" s="181">
        <v>317.21464200650928</v>
      </c>
      <c r="R16" s="180">
        <v>1656.3606565156738</v>
      </c>
      <c r="S16" s="181">
        <v>498.63934334994917</v>
      </c>
      <c r="T16" s="180">
        <v>141.84530306080018</v>
      </c>
      <c r="U16" s="182">
        <v>482.68788781222548</v>
      </c>
      <c r="V16" s="182">
        <v>821.65522673002931</v>
      </c>
      <c r="W16" s="182">
        <v>143.92830528310586</v>
      </c>
      <c r="X16" s="182">
        <v>273.66701971989158</v>
      </c>
      <c r="Y16" s="181">
        <v>291.2162572595733</v>
      </c>
      <c r="Z16" s="183">
        <v>1821.3532729305823</v>
      </c>
      <c r="AA16" s="181">
        <v>333.64672693504031</v>
      </c>
      <c r="AB16" s="16"/>
    </row>
    <row r="17" spans="2:28" x14ac:dyDescent="0.3">
      <c r="B17" s="184"/>
      <c r="C17" s="22" t="s">
        <v>87</v>
      </c>
      <c r="D17" s="185">
        <v>1</v>
      </c>
      <c r="E17" s="186">
        <v>0.49476761204796721</v>
      </c>
      <c r="F17" s="187">
        <v>0.50523238795203151</v>
      </c>
      <c r="G17" s="186">
        <v>0.10743184466648951</v>
      </c>
      <c r="H17" s="188">
        <v>0.17318334394144316</v>
      </c>
      <c r="I17" s="188">
        <v>0.16870477578209406</v>
      </c>
      <c r="J17" s="188">
        <v>0.15334805615643524</v>
      </c>
      <c r="K17" s="188">
        <v>0.16730806601484594</v>
      </c>
      <c r="L17" s="187">
        <v>0.23002391343869175</v>
      </c>
      <c r="M17" s="186">
        <v>1.5575183797919483E-2</v>
      </c>
      <c r="N17" s="188">
        <v>0.32424833180106544</v>
      </c>
      <c r="O17" s="188">
        <v>0.20984128566205498</v>
      </c>
      <c r="P17" s="188">
        <v>0.30313582888917251</v>
      </c>
      <c r="Q17" s="187">
        <v>0.14719936984978621</v>
      </c>
      <c r="R17" s="186">
        <v>0.76861283369789168</v>
      </c>
      <c r="S17" s="187">
        <v>0.23138716630210762</v>
      </c>
      <c r="T17" s="186">
        <v>6.5821486343222727E-2</v>
      </c>
      <c r="U17" s="188">
        <v>0.22398509876673947</v>
      </c>
      <c r="V17" s="188">
        <v>0.38127852750870711</v>
      </c>
      <c r="W17" s="189">
        <v>6.6788076701661495E-2</v>
      </c>
      <c r="X17" s="189">
        <v>0.1269916564904669</v>
      </c>
      <c r="Y17" s="190">
        <v>0.13513515418920286</v>
      </c>
      <c r="Z17" s="191">
        <v>0.84517553273510582</v>
      </c>
      <c r="AA17" s="187">
        <v>0.15482446726489324</v>
      </c>
      <c r="AB17" s="19"/>
    </row>
    <row r="18" spans="2:28" s="42" customFormat="1" ht="15.6" customHeight="1" thickBot="1" x14ac:dyDescent="0.25">
      <c r="C18" s="41" t="s">
        <v>88</v>
      </c>
      <c r="D18" s="192">
        <v>1</v>
      </c>
      <c r="E18" s="193">
        <v>0.49397501473419925</v>
      </c>
      <c r="F18" s="194">
        <v>0.50602498526580075</v>
      </c>
      <c r="G18" s="193">
        <v>0.10670688389311681</v>
      </c>
      <c r="H18" s="195">
        <v>0.17371407835657102</v>
      </c>
      <c r="I18" s="195">
        <v>0.16756634872896575</v>
      </c>
      <c r="J18" s="195">
        <v>0.15289917636025657</v>
      </c>
      <c r="K18" s="195">
        <v>0.16701734252960299</v>
      </c>
      <c r="L18" s="194">
        <v>0.23209617013148681</v>
      </c>
      <c r="M18" s="196"/>
      <c r="N18" s="197"/>
      <c r="O18" s="197"/>
      <c r="P18" s="197"/>
      <c r="Q18" s="198"/>
      <c r="R18" s="193">
        <v>0.77</v>
      </c>
      <c r="S18" s="194">
        <v>0.23</v>
      </c>
      <c r="T18" s="193">
        <v>6.6617172100854979E-2</v>
      </c>
      <c r="U18" s="195">
        <v>0.2241197369476372</v>
      </c>
      <c r="V18" s="199">
        <v>0.38981141630719635</v>
      </c>
      <c r="W18" s="200">
        <v>0.3194516746443114</v>
      </c>
      <c r="X18" s="201"/>
      <c r="Y18" s="202"/>
      <c r="Z18" s="203"/>
      <c r="AA18" s="198"/>
    </row>
    <row r="19" spans="2:28" ht="70.95" customHeight="1" x14ac:dyDescent="0.3">
      <c r="B19" s="32" t="s">
        <v>89</v>
      </c>
      <c r="C19" s="28" t="s">
        <v>90</v>
      </c>
      <c r="D19" s="8">
        <v>0.43366569167324487</v>
      </c>
      <c r="E19" s="8">
        <v>0.4500326443176616</v>
      </c>
      <c r="F19" s="8">
        <v>0.4176377443969348</v>
      </c>
      <c r="G19" s="8">
        <v>0.45735693039790065</v>
      </c>
      <c r="H19" s="8">
        <v>0.41648792980873395</v>
      </c>
      <c r="I19" s="8">
        <v>0.43006710897967915</v>
      </c>
      <c r="J19" s="8">
        <v>0.4018740208997521</v>
      </c>
      <c r="K19" s="8">
        <v>0.44364192983341</v>
      </c>
      <c r="L19" s="8">
        <v>0.45211113322723473</v>
      </c>
      <c r="M19" s="8">
        <v>0.55182446086751746</v>
      </c>
      <c r="N19" s="8">
        <v>0.46008001086518902</v>
      </c>
      <c r="O19" s="8">
        <v>0.38765693366253773</v>
      </c>
      <c r="P19" s="8">
        <v>0.43502059784380165</v>
      </c>
      <c r="Q19" s="8">
        <v>0.42577620712744002</v>
      </c>
      <c r="R19" s="8">
        <v>0.42759686609379149</v>
      </c>
      <c r="S19" s="8">
        <v>0.4538248789799097</v>
      </c>
      <c r="T19" s="8">
        <v>0.4729247030308622</v>
      </c>
      <c r="U19" s="8">
        <v>0.32684478012181262</v>
      </c>
      <c r="V19" s="8">
        <v>0.46454028060468211</v>
      </c>
      <c r="W19" s="8">
        <v>0.47249176410942845</v>
      </c>
      <c r="X19" s="8">
        <v>0.43643527158657569</v>
      </c>
      <c r="Y19" s="8">
        <v>0.48269479837716561</v>
      </c>
      <c r="Z19" s="8">
        <v>0.45955410457392964</v>
      </c>
      <c r="AA19" s="8">
        <v>0.29234272411175172</v>
      </c>
      <c r="AB19" s="4"/>
    </row>
    <row r="20" spans="2:28" x14ac:dyDescent="0.3">
      <c r="B20" s="32"/>
      <c r="C20" s="6" t="s">
        <v>91</v>
      </c>
      <c r="D20" s="23">
        <v>0.30422838800004454</v>
      </c>
      <c r="E20" s="9">
        <v>0.31748913060319273</v>
      </c>
      <c r="F20" s="9">
        <v>0.2912423124668867</v>
      </c>
      <c r="G20" s="9">
        <v>0.38116694172333565</v>
      </c>
      <c r="H20" s="9">
        <v>0.28580240663694828</v>
      </c>
      <c r="I20" s="9">
        <v>0.25145537745555763</v>
      </c>
      <c r="J20" s="9">
        <v>0.28890957237084985</v>
      </c>
      <c r="K20" s="9">
        <v>0.2653173964272823</v>
      </c>
      <c r="L20" s="9">
        <v>0.35938662951978273</v>
      </c>
      <c r="M20" s="9">
        <v>0.45893368811667579</v>
      </c>
      <c r="N20" s="9">
        <v>0.33777165094286438</v>
      </c>
      <c r="O20" s="9">
        <v>0.25885940787259298</v>
      </c>
      <c r="P20" s="9">
        <v>0.26102962444503225</v>
      </c>
      <c r="Q20" s="9">
        <v>0.36760819451466759</v>
      </c>
      <c r="R20" s="9">
        <v>0.29642549509167876</v>
      </c>
      <c r="S20" s="9">
        <v>0.33014773229725292</v>
      </c>
      <c r="T20" s="9">
        <v>0.29056821188003679</v>
      </c>
      <c r="U20" s="9">
        <v>0.20390816323437266</v>
      </c>
      <c r="V20" s="9">
        <v>0.35637147823271431</v>
      </c>
      <c r="W20" s="9">
        <v>0.28657679788593676</v>
      </c>
      <c r="X20" s="9">
        <v>0.3358868957220747</v>
      </c>
      <c r="Y20" s="9">
        <v>0.30901527935629219</v>
      </c>
      <c r="Z20" s="9">
        <v>0.33137520697760786</v>
      </c>
      <c r="AA20" s="9">
        <v>0.15603587297481603</v>
      </c>
      <c r="AB20" s="4"/>
    </row>
    <row r="21" spans="2:28" x14ac:dyDescent="0.3">
      <c r="B21" s="32"/>
      <c r="C21" s="6" t="s">
        <v>92</v>
      </c>
      <c r="D21" s="23">
        <v>0.25793965659328139</v>
      </c>
      <c r="E21" s="9">
        <v>0.26896918094788491</v>
      </c>
      <c r="F21" s="9">
        <v>0.24713858453796111</v>
      </c>
      <c r="G21" s="9">
        <v>0.25259393891453169</v>
      </c>
      <c r="H21" s="9">
        <v>0.27511276264450929</v>
      </c>
      <c r="I21" s="9">
        <v>0.23369552128317911</v>
      </c>
      <c r="J21" s="9">
        <v>0.24787224022863064</v>
      </c>
      <c r="K21" s="9">
        <v>0.25744169352172558</v>
      </c>
      <c r="L21" s="9">
        <v>0.27236179953440326</v>
      </c>
      <c r="M21" s="9">
        <v>0.22270646451387624</v>
      </c>
      <c r="N21" s="9">
        <v>0.27640043146965598</v>
      </c>
      <c r="O21" s="9">
        <v>0.23818314833517051</v>
      </c>
      <c r="P21" s="9">
        <v>0.2460922481078974</v>
      </c>
      <c r="Q21" s="9">
        <v>0.27356467640031484</v>
      </c>
      <c r="R21" s="9">
        <v>0.25766565009066117</v>
      </c>
      <c r="S21" s="9">
        <v>0.25884984067045719</v>
      </c>
      <c r="T21" s="9">
        <v>0.24126322853983417</v>
      </c>
      <c r="U21" s="9">
        <v>0.23862518788317744</v>
      </c>
      <c r="V21" s="9">
        <v>0.28290013489172045</v>
      </c>
      <c r="W21" s="9">
        <v>0.20679598533152102</v>
      </c>
      <c r="X21" s="9">
        <v>0.22467607902091427</v>
      </c>
      <c r="Y21" s="9">
        <v>0.28418678916601497</v>
      </c>
      <c r="Z21" s="9">
        <v>0.2607163614564883</v>
      </c>
      <c r="AA21" s="9">
        <v>0.24278182622275399</v>
      </c>
      <c r="AB21" s="4"/>
    </row>
    <row r="22" spans="2:28" x14ac:dyDescent="0.3">
      <c r="B22" s="32"/>
      <c r="C22" s="6" t="s">
        <v>93</v>
      </c>
      <c r="D22" s="23">
        <v>0.32291593358468751</v>
      </c>
      <c r="E22" s="9">
        <v>0.38803007725335037</v>
      </c>
      <c r="F22" s="9">
        <v>0.25915048595754214</v>
      </c>
      <c r="G22" s="9">
        <v>0.32506167011880704</v>
      </c>
      <c r="H22" s="9">
        <v>0.29883975393459489</v>
      </c>
      <c r="I22" s="9">
        <v>0.27475267222546568</v>
      </c>
      <c r="J22" s="9">
        <v>0.35763723886469007</v>
      </c>
      <c r="K22" s="9">
        <v>0.36155918980726753</v>
      </c>
      <c r="L22" s="9">
        <v>0.32411003526101395</v>
      </c>
      <c r="M22" s="9">
        <v>0.43218020850746947</v>
      </c>
      <c r="N22" s="9">
        <v>0.34633054152051701</v>
      </c>
      <c r="O22" s="9">
        <v>0.33590957670031946</v>
      </c>
      <c r="P22" s="9">
        <v>0.2786403130844175</v>
      </c>
      <c r="Q22" s="9">
        <v>0.33243340242375879</v>
      </c>
      <c r="R22" s="9">
        <v>0.31421462558578572</v>
      </c>
      <c r="S22" s="9">
        <v>0.35181959797021184</v>
      </c>
      <c r="T22" s="9">
        <v>0.33453604320274527</v>
      </c>
      <c r="U22" s="9">
        <v>0.30896058111391467</v>
      </c>
      <c r="V22" s="9">
        <v>0.34072228122281023</v>
      </c>
      <c r="W22" s="9">
        <v>0.36972389062738387</v>
      </c>
      <c r="X22" s="9">
        <v>0.30022801786516512</v>
      </c>
      <c r="Y22" s="9">
        <v>0.28833368630395723</v>
      </c>
      <c r="Z22" s="9">
        <v>0.32834811309479506</v>
      </c>
      <c r="AA22" s="9">
        <v>0.29326205979797743</v>
      </c>
      <c r="AB22" s="4"/>
    </row>
    <row r="23" spans="2:28" x14ac:dyDescent="0.3">
      <c r="B23" s="44" t="s">
        <v>3</v>
      </c>
      <c r="C23" s="24" t="s">
        <v>94</v>
      </c>
      <c r="D23" s="23">
        <v>0.2761217162452716</v>
      </c>
      <c r="E23" s="9">
        <v>0.31329097057698124</v>
      </c>
      <c r="F23" s="9">
        <v>0.23972234113424873</v>
      </c>
      <c r="G23" s="9">
        <v>0.25666956501092159</v>
      </c>
      <c r="H23" s="9">
        <v>0.26633496980884369</v>
      </c>
      <c r="I23" s="9">
        <v>0.20588752333165405</v>
      </c>
      <c r="J23" s="9">
        <v>0.25620842954007333</v>
      </c>
      <c r="K23" s="9">
        <v>0.28972532906841814</v>
      </c>
      <c r="L23" s="9">
        <v>0.34746732176110762</v>
      </c>
      <c r="M23" s="9">
        <v>0.19724261902239806</v>
      </c>
      <c r="N23" s="9">
        <v>0.33316808442502976</v>
      </c>
      <c r="O23" s="9">
        <v>0.26732772086927276</v>
      </c>
      <c r="P23" s="9">
        <v>0.23367041113877968</v>
      </c>
      <c r="Q23" s="9">
        <v>0.25876581026242973</v>
      </c>
      <c r="R23" s="9">
        <v>0.29022905623650058</v>
      </c>
      <c r="S23" s="9">
        <v>0.22926050635240697</v>
      </c>
      <c r="T23" s="9">
        <v>0.19949598679678313</v>
      </c>
      <c r="U23" s="9">
        <v>0.30065086348718079</v>
      </c>
      <c r="V23" s="9">
        <v>0.28590976946574875</v>
      </c>
      <c r="W23" s="9">
        <v>0.2400711635219418</v>
      </c>
      <c r="X23" s="9">
        <v>0.30470526766711326</v>
      </c>
      <c r="Y23" s="9">
        <v>0.23612735594920206</v>
      </c>
      <c r="Z23" s="9">
        <v>0.26538486812852968</v>
      </c>
      <c r="AA23" s="9">
        <v>0.33473339104882316</v>
      </c>
      <c r="AB23" s="4"/>
    </row>
    <row r="24" spans="2:28" x14ac:dyDescent="0.3">
      <c r="B24" s="7"/>
      <c r="C24" s="24" t="s">
        <v>95</v>
      </c>
      <c r="D24" s="23">
        <v>0.26169018556140222</v>
      </c>
      <c r="E24" s="9">
        <v>0.33555341868456878</v>
      </c>
      <c r="F24" s="9">
        <v>0.18935686659381315</v>
      </c>
      <c r="G24" s="9">
        <v>0.27912705536259957</v>
      </c>
      <c r="H24" s="9">
        <v>0.24764617866105609</v>
      </c>
      <c r="I24" s="9">
        <v>0.23038929764681801</v>
      </c>
      <c r="J24" s="9">
        <v>0.26742648567701272</v>
      </c>
      <c r="K24" s="9">
        <v>0.28042804176341896</v>
      </c>
      <c r="L24" s="9">
        <v>0.26962360989469947</v>
      </c>
      <c r="M24" s="9">
        <v>0.16035616627002131</v>
      </c>
      <c r="N24" s="9">
        <v>0.27879836062660085</v>
      </c>
      <c r="O24" s="9">
        <v>0.27009882143968822</v>
      </c>
      <c r="P24" s="9">
        <v>0.25517768595821216</v>
      </c>
      <c r="Q24" s="9">
        <v>0.23615129737559079</v>
      </c>
      <c r="R24" s="9">
        <v>0.24987135603627128</v>
      </c>
      <c r="S24" s="9">
        <v>0.30094951094871925</v>
      </c>
      <c r="T24" s="9">
        <v>0.30073708648784048</v>
      </c>
      <c r="U24" s="9">
        <v>0.25332121279050485</v>
      </c>
      <c r="V24" s="9">
        <v>0.2724837620803473</v>
      </c>
      <c r="W24" s="9">
        <v>0.21358534002298868</v>
      </c>
      <c r="X24" s="9">
        <v>0.21091534973936046</v>
      </c>
      <c r="Y24" s="9">
        <v>0.29757908380262871</v>
      </c>
      <c r="Z24" s="9">
        <v>0.26833146014189319</v>
      </c>
      <c r="AA24" s="9">
        <v>0.22543594951741433</v>
      </c>
      <c r="AB24" s="4"/>
    </row>
    <row r="25" spans="2:28" x14ac:dyDescent="0.3">
      <c r="B25" s="7"/>
      <c r="C25" s="24" t="s">
        <v>96</v>
      </c>
      <c r="D25" s="23">
        <v>0.12938636500283618</v>
      </c>
      <c r="E25" s="9">
        <v>0.19555186762503038</v>
      </c>
      <c r="F25" s="9">
        <v>6.4591335006769238E-2</v>
      </c>
      <c r="G25" s="9">
        <v>0.18625248768076458</v>
      </c>
      <c r="H25" s="9">
        <v>0.10770913351052031</v>
      </c>
      <c r="I25" s="9">
        <v>0.11511058133874918</v>
      </c>
      <c r="J25" s="9">
        <v>0.15928067547922325</v>
      </c>
      <c r="K25" s="9">
        <v>0.10163101928011337</v>
      </c>
      <c r="L25" s="9">
        <v>0.12987655174968485</v>
      </c>
      <c r="M25" s="9">
        <v>0.13072305467877232</v>
      </c>
      <c r="N25" s="9">
        <v>0.11641031126073319</v>
      </c>
      <c r="O25" s="9">
        <v>0.14844638459505544</v>
      </c>
      <c r="P25" s="9">
        <v>0.12092040531587055</v>
      </c>
      <c r="Q25" s="9">
        <v>0.14809161683740299</v>
      </c>
      <c r="R25" s="9">
        <v>0.12373876924173886</v>
      </c>
      <c r="S25" s="9">
        <v>0.14814632758368956</v>
      </c>
      <c r="T25" s="9">
        <v>0.1317335398869191</v>
      </c>
      <c r="U25" s="9">
        <v>0.12899788270477316</v>
      </c>
      <c r="V25" s="9">
        <v>0.13738053825746382</v>
      </c>
      <c r="W25" s="9">
        <v>0.10883271816614899</v>
      </c>
      <c r="X25" s="9">
        <v>0.12274224905890303</v>
      </c>
      <c r="Y25" s="9">
        <v>0.1227337580244167</v>
      </c>
      <c r="Z25" s="9">
        <v>0.13330204603792098</v>
      </c>
      <c r="AA25" s="9">
        <v>0.10801094635413967</v>
      </c>
      <c r="AB25" s="4"/>
    </row>
    <row r="26" spans="2:28" s="1" customFormat="1" x14ac:dyDescent="0.2">
      <c r="B26" s="7"/>
      <c r="C26" s="24" t="s">
        <v>97</v>
      </c>
      <c r="D26" s="29">
        <v>0.10837906323966612</v>
      </c>
      <c r="E26" s="9">
        <v>0.16243595704388902</v>
      </c>
      <c r="F26" s="9">
        <v>5.5441838904821725E-2</v>
      </c>
      <c r="G26" s="9">
        <v>0.11981319019781032</v>
      </c>
      <c r="H26" s="9">
        <v>0.1083836025638879</v>
      </c>
      <c r="I26" s="9">
        <v>0.12011693427358783</v>
      </c>
      <c r="J26" s="9">
        <v>0.11297324521726777</v>
      </c>
      <c r="K26" s="9">
        <v>0.10151055183066772</v>
      </c>
      <c r="L26" s="9">
        <v>9.6359608993054346E-2</v>
      </c>
      <c r="M26" s="9">
        <v>0.14650691126018292</v>
      </c>
      <c r="N26" s="9">
        <v>9.5510627379768426E-2</v>
      </c>
      <c r="O26" s="9">
        <v>0.1088919340055462</v>
      </c>
      <c r="P26" s="9">
        <v>0.12584565797231398</v>
      </c>
      <c r="Q26" s="9">
        <v>9.5990073292344449E-2</v>
      </c>
      <c r="R26" s="9">
        <v>0.11362051103524271</v>
      </c>
      <c r="S26" s="9">
        <v>9.0968227076100763E-2</v>
      </c>
      <c r="T26" s="9">
        <v>0.11678219559243906</v>
      </c>
      <c r="U26" s="9">
        <v>0.11805178078866894</v>
      </c>
      <c r="V26" s="9">
        <v>0.10066539255688056</v>
      </c>
      <c r="W26" s="9">
        <v>9.1189540971672201E-2</v>
      </c>
      <c r="X26" s="9">
        <v>0.10358826416993036</v>
      </c>
      <c r="Y26" s="9">
        <v>0.12301516881863385</v>
      </c>
      <c r="Z26" s="9">
        <v>0.10672949380978397</v>
      </c>
      <c r="AA26" s="9">
        <v>0.11738394306462892</v>
      </c>
      <c r="AB26" s="30"/>
    </row>
    <row r="27" spans="2:28" x14ac:dyDescent="0.3">
      <c r="B27" s="7"/>
      <c r="C27" s="24" t="s">
        <v>98</v>
      </c>
      <c r="D27" s="23">
        <v>2.9013645110969506E-2</v>
      </c>
      <c r="E27" s="9">
        <v>3.2889531677100008E-2</v>
      </c>
      <c r="F27" s="9">
        <v>2.5218038996590295E-2</v>
      </c>
      <c r="G27" s="9">
        <v>3.5268987819942595E-2</v>
      </c>
      <c r="H27" s="9">
        <v>1.6352473900737786E-2</v>
      </c>
      <c r="I27" s="9">
        <v>2.3750565858851082E-2</v>
      </c>
      <c r="J27" s="9">
        <v>2.3662066119908193E-2</v>
      </c>
      <c r="K27" s="9">
        <v>3.8667873885535387E-2</v>
      </c>
      <c r="L27" s="9">
        <v>3.6030356694083249E-2</v>
      </c>
      <c r="M27" s="9">
        <v>3.8591283701383594E-2</v>
      </c>
      <c r="N27" s="9">
        <v>4.0500369281122398E-2</v>
      </c>
      <c r="O27" s="9">
        <v>2.2171896069622686E-2</v>
      </c>
      <c r="P27" s="9">
        <v>2.1789799891070726E-2</v>
      </c>
      <c r="Q27" s="9">
        <v>2.7327245854195322E-2</v>
      </c>
      <c r="R27" s="9">
        <v>3.2998382370572239E-2</v>
      </c>
      <c r="S27" s="9">
        <v>1.5777300824502006E-2</v>
      </c>
      <c r="T27" s="9">
        <v>6.7329959735610748E-2</v>
      </c>
      <c r="U27" s="9">
        <v>1.2155145654261847E-2</v>
      </c>
      <c r="V27" s="9">
        <v>2.8646505506438866E-2</v>
      </c>
      <c r="W27" s="9">
        <v>1.5458179323211483E-2</v>
      </c>
      <c r="X27" s="9">
        <v>5.2470235197801779E-2</v>
      </c>
      <c r="Y27" s="9">
        <v>2.3985720199979518E-2</v>
      </c>
      <c r="Z27" s="9">
        <v>3.0748032975568263E-2</v>
      </c>
      <c r="AA27" s="9">
        <v>1.9545747605315234E-2</v>
      </c>
      <c r="AB27" s="4"/>
    </row>
    <row r="28" spans="2:28" x14ac:dyDescent="0.3">
      <c r="B28" s="7"/>
      <c r="C28" s="24" t="s">
        <v>99</v>
      </c>
      <c r="D28" s="23">
        <v>0.27408136968636249</v>
      </c>
      <c r="E28" s="9">
        <v>0.22665316610826486</v>
      </c>
      <c r="F28" s="9">
        <v>0.32052720251030287</v>
      </c>
      <c r="G28" s="9">
        <v>0.25387311834454357</v>
      </c>
      <c r="H28" s="9">
        <v>0.30101478107321344</v>
      </c>
      <c r="I28" s="9">
        <v>0.338227605253134</v>
      </c>
      <c r="J28" s="9">
        <v>0.26783316138887941</v>
      </c>
      <c r="K28" s="9">
        <v>0.28788288660530392</v>
      </c>
      <c r="L28" s="9">
        <v>0.21032217567562303</v>
      </c>
      <c r="M28" s="9">
        <v>0.14321562186871226</v>
      </c>
      <c r="N28" s="9">
        <v>0.230577536105603</v>
      </c>
      <c r="O28" s="9">
        <v>0.28832472443516527</v>
      </c>
      <c r="P28" s="9">
        <v>0.31756416499246454</v>
      </c>
      <c r="Q28" s="9">
        <v>0.27390654876447557</v>
      </c>
      <c r="R28" s="9">
        <v>0.29452477121694032</v>
      </c>
      <c r="S28" s="9">
        <v>0.20617327853352041</v>
      </c>
      <c r="T28" s="9">
        <v>0.34927731317176386</v>
      </c>
      <c r="U28" s="9">
        <v>0.3120724373504466</v>
      </c>
      <c r="V28" s="9">
        <v>0.25830896430641476</v>
      </c>
      <c r="W28" s="9">
        <v>0.29717980961972218</v>
      </c>
      <c r="X28" s="9">
        <v>0.22109119974364336</v>
      </c>
      <c r="Y28" s="9">
        <v>0.25736733813461904</v>
      </c>
      <c r="Z28" s="9">
        <v>0.26636759734603493</v>
      </c>
      <c r="AA28" s="9">
        <v>0.31619029318085934</v>
      </c>
      <c r="AB28" s="4"/>
    </row>
    <row r="29" spans="2:28" x14ac:dyDescent="0.3">
      <c r="B29" s="7"/>
      <c r="C29" s="24" t="s">
        <v>4</v>
      </c>
      <c r="D29" s="23">
        <v>1.2688170155409058E-2</v>
      </c>
      <c r="E29" s="9">
        <v>1.2449756465284338E-2</v>
      </c>
      <c r="F29" s="9">
        <v>1.2921645631161344E-2</v>
      </c>
      <c r="G29" s="9">
        <v>2.7788902608761736E-2</v>
      </c>
      <c r="H29" s="9">
        <v>0</v>
      </c>
      <c r="I29" s="9">
        <v>1.4123281922090745E-2</v>
      </c>
      <c r="J29" s="9">
        <v>1.3614784930560666E-2</v>
      </c>
      <c r="K29" s="9">
        <v>1.4168203310454118E-2</v>
      </c>
      <c r="L29" s="9">
        <v>1.24414737375333E-2</v>
      </c>
      <c r="M29" s="9">
        <v>3.7229395631018687E-2</v>
      </c>
      <c r="N29" s="9">
        <v>1.3703093559605814E-2</v>
      </c>
      <c r="O29" s="9">
        <v>1.0946521142476105E-2</v>
      </c>
      <c r="P29" s="9">
        <v>7.8600577130878563E-3</v>
      </c>
      <c r="Q29" s="9">
        <v>2.0281425603677829E-2</v>
      </c>
      <c r="R29" s="9">
        <v>1.408973931370801E-2</v>
      </c>
      <c r="S29" s="9">
        <v>8.0324925757061048E-3</v>
      </c>
      <c r="T29" s="9">
        <v>5.0748935532734303E-2</v>
      </c>
      <c r="U29" s="9">
        <v>7.5424045662541616E-3</v>
      </c>
      <c r="V29" s="9">
        <v>1.0194785573217471E-2</v>
      </c>
      <c r="W29" s="9">
        <v>1.5458179323211483E-2</v>
      </c>
      <c r="X29" s="9">
        <v>1.9364344212213617E-2</v>
      </c>
      <c r="Y29" s="9">
        <v>2.0707306842933943E-3</v>
      </c>
      <c r="Z29" s="9">
        <v>1.2654407337957025E-2</v>
      </c>
      <c r="AA29" s="9">
        <v>1.28724789260496E-2</v>
      </c>
      <c r="AB29" s="4"/>
    </row>
    <row r="30" spans="2:28" ht="51.6" customHeight="1" x14ac:dyDescent="0.3">
      <c r="B30" s="26" t="s">
        <v>5</v>
      </c>
      <c r="C30" s="25" t="s">
        <v>6</v>
      </c>
      <c r="D30" s="27">
        <v>0.29318542747306209</v>
      </c>
      <c r="E30" s="9">
        <v>0.35445250195523054</v>
      </c>
      <c r="F30" s="9">
        <v>0.23318736546919477</v>
      </c>
      <c r="G30" s="9">
        <v>0.30350124552256497</v>
      </c>
      <c r="H30" s="9">
        <v>0.30029642419942548</v>
      </c>
      <c r="I30" s="9">
        <v>0.27980325593399019</v>
      </c>
      <c r="J30" s="9">
        <v>0.25287045009902231</v>
      </c>
      <c r="K30" s="9">
        <v>0.30647326497303434</v>
      </c>
      <c r="L30" s="9">
        <v>0.31003995210725438</v>
      </c>
      <c r="M30" s="9">
        <v>0.33864615972282563</v>
      </c>
      <c r="N30" s="9">
        <v>0.30162803646747949</v>
      </c>
      <c r="O30" s="9">
        <v>0.27698148270927336</v>
      </c>
      <c r="P30" s="9">
        <v>0.2919941404443786</v>
      </c>
      <c r="Q30" s="9">
        <v>0.29533093421246465</v>
      </c>
      <c r="R30" s="9">
        <v>0.27450788045198321</v>
      </c>
      <c r="S30" s="9">
        <v>0.35522777222286961</v>
      </c>
      <c r="T30" s="9">
        <v>0.25224069904823176</v>
      </c>
      <c r="U30" s="9">
        <v>0.33020335469967932</v>
      </c>
      <c r="V30" s="9">
        <v>0.2972428019675627</v>
      </c>
      <c r="W30" s="9">
        <v>0.16893994369695947</v>
      </c>
      <c r="X30" s="9">
        <v>0.26393767712652128</v>
      </c>
      <c r="Y30" s="9">
        <v>0.32921547619462621</v>
      </c>
      <c r="Z30" s="9">
        <v>0.28578241481890598</v>
      </c>
      <c r="AA30" s="9">
        <v>0.33359793638946961</v>
      </c>
      <c r="AB30" s="4"/>
    </row>
    <row r="31" spans="2:28" x14ac:dyDescent="0.3">
      <c r="B31" s="7"/>
      <c r="C31" s="24" t="s">
        <v>7</v>
      </c>
      <c r="D31" s="23">
        <v>0.18874519655144456</v>
      </c>
      <c r="E31" s="9">
        <v>0.19471779215502086</v>
      </c>
      <c r="F31" s="9">
        <v>0.18289631010834081</v>
      </c>
      <c r="G31" s="9">
        <v>0.2256597522251732</v>
      </c>
      <c r="H31" s="9">
        <v>0.22016543508336536</v>
      </c>
      <c r="I31" s="9">
        <v>0.22409766360791622</v>
      </c>
      <c r="J31" s="9">
        <v>0.23198794195469241</v>
      </c>
      <c r="K31" s="9">
        <v>0.15550357223185082</v>
      </c>
      <c r="L31" s="9">
        <v>0.1172700631875013</v>
      </c>
      <c r="M31" s="9">
        <v>0.13567208992316282</v>
      </c>
      <c r="N31" s="9">
        <v>0.13725889199264121</v>
      </c>
      <c r="O31" s="9">
        <v>0.19877098717786787</v>
      </c>
      <c r="P31" s="9">
        <v>0.22357973403328299</v>
      </c>
      <c r="Q31" s="9">
        <v>0.22174500199122021</v>
      </c>
      <c r="R31" s="9">
        <v>0.17549201562769956</v>
      </c>
      <c r="S31" s="9">
        <v>0.23276909428141021</v>
      </c>
      <c r="T31" s="9">
        <v>0.16373591091062589</v>
      </c>
      <c r="U31" s="9">
        <v>0.18237781717079291</v>
      </c>
      <c r="V31" s="9">
        <v>0.2019556435359916</v>
      </c>
      <c r="W31" s="9">
        <v>0.15864680013150603</v>
      </c>
      <c r="X31" s="9">
        <v>0.20706186006885333</v>
      </c>
      <c r="Y31" s="9">
        <v>0.17187051455087266</v>
      </c>
      <c r="Z31" s="9">
        <v>0.18476279756777028</v>
      </c>
      <c r="AA31" s="9">
        <v>0.21048482364043791</v>
      </c>
      <c r="AB31" s="4"/>
    </row>
    <row r="32" spans="2:28" x14ac:dyDescent="0.3">
      <c r="B32" s="7"/>
      <c r="C32" s="24" t="s">
        <v>8</v>
      </c>
      <c r="D32" s="23">
        <v>0.51806937597549341</v>
      </c>
      <c r="E32" s="9">
        <v>0.45082970588974902</v>
      </c>
      <c r="F32" s="9">
        <v>0.58391632442246522</v>
      </c>
      <c r="G32" s="9">
        <v>0.47083900225226161</v>
      </c>
      <c r="H32" s="9">
        <v>0.47953814071720818</v>
      </c>
      <c r="I32" s="9">
        <v>0.49609908045809364</v>
      </c>
      <c r="J32" s="9">
        <v>0.51514160794628472</v>
      </c>
      <c r="K32" s="9">
        <v>0.53802316279511642</v>
      </c>
      <c r="L32" s="9">
        <v>0.57268998470524357</v>
      </c>
      <c r="M32" s="9">
        <v>0.52568175035401121</v>
      </c>
      <c r="N32" s="9">
        <v>0.56111307153987977</v>
      </c>
      <c r="O32" s="9">
        <v>0.52424753011285885</v>
      </c>
      <c r="P32" s="9">
        <v>0.48442612552233905</v>
      </c>
      <c r="Q32" s="9">
        <v>0.48292406379631742</v>
      </c>
      <c r="R32" s="9">
        <v>0.55000010392031684</v>
      </c>
      <c r="S32" s="9">
        <v>0.41200313349571971</v>
      </c>
      <c r="T32" s="9">
        <v>0.58402339004114245</v>
      </c>
      <c r="U32" s="9">
        <v>0.48741882812952686</v>
      </c>
      <c r="V32" s="9">
        <v>0.50080155449644204</v>
      </c>
      <c r="W32" s="9">
        <v>0.67241325617153469</v>
      </c>
      <c r="X32" s="9">
        <v>0.52900046280462598</v>
      </c>
      <c r="Y32" s="9">
        <v>0.49891400925450308</v>
      </c>
      <c r="Z32" s="9">
        <v>0.52945478761332376</v>
      </c>
      <c r="AA32" s="9">
        <v>0.45591723997009281</v>
      </c>
      <c r="AB32" s="4"/>
    </row>
    <row r="33" spans="2:28" ht="25.95" customHeight="1" x14ac:dyDescent="0.3">
      <c r="B33" s="32" t="s">
        <v>9</v>
      </c>
      <c r="C33" s="25" t="s">
        <v>10</v>
      </c>
      <c r="D33" s="27">
        <v>0.5933190445023776</v>
      </c>
      <c r="E33" s="9">
        <v>0.6520140507857255</v>
      </c>
      <c r="F33" s="9">
        <v>0.50594865674322864</v>
      </c>
      <c r="G33" s="9">
        <v>0.64379837789891037</v>
      </c>
      <c r="H33" s="9">
        <v>0.60270929153022756</v>
      </c>
      <c r="I33" s="9">
        <v>0.64167207240120716</v>
      </c>
      <c r="J33" s="9">
        <v>0.7012231666419424</v>
      </c>
      <c r="K33" s="9">
        <v>0.5814485210917788</v>
      </c>
      <c r="L33" s="9">
        <v>0.48125142264360238</v>
      </c>
      <c r="M33" s="9">
        <v>0.35286802836187908</v>
      </c>
      <c r="N33" s="9">
        <v>0.54561299516368034</v>
      </c>
      <c r="O33" s="9">
        <v>0.61823312079095838</v>
      </c>
      <c r="P33" s="9">
        <v>0.62928413300060437</v>
      </c>
      <c r="Q33" s="9">
        <v>0.62328162867481562</v>
      </c>
      <c r="R33" s="9">
        <v>0.57980034161261529</v>
      </c>
      <c r="S33" s="9">
        <v>0.62802078772208259</v>
      </c>
      <c r="T33" s="9">
        <v>0.56058242419670423</v>
      </c>
      <c r="U33" s="9">
        <v>0.56528297401021355</v>
      </c>
      <c r="V33" s="9">
        <v>0.64660805277604294</v>
      </c>
      <c r="W33" s="9">
        <v>0.45298249979739635</v>
      </c>
      <c r="X33" s="9">
        <v>0.57802257224183706</v>
      </c>
      <c r="Y33" s="9">
        <v>0.56351068212543431</v>
      </c>
      <c r="Z33" s="9">
        <v>0.60283862949955003</v>
      </c>
      <c r="AA33" s="9">
        <v>0.54880085603081274</v>
      </c>
      <c r="AB33" s="4"/>
    </row>
    <row r="34" spans="2:28" ht="19.2" x14ac:dyDescent="0.3">
      <c r="B34" s="43" t="s">
        <v>217</v>
      </c>
      <c r="C34" s="24" t="s">
        <v>11</v>
      </c>
      <c r="D34" s="23">
        <v>0.16789575222344666</v>
      </c>
      <c r="E34" s="9">
        <v>0.16631227174579588</v>
      </c>
      <c r="F34" s="9">
        <v>0.17025284036606605</v>
      </c>
      <c r="G34" s="9">
        <v>0.20431374287393225</v>
      </c>
      <c r="H34" s="9">
        <v>0.20273495793105611</v>
      </c>
      <c r="I34" s="9">
        <v>0.19133816392360781</v>
      </c>
      <c r="J34" s="9">
        <v>0.13615528932225704</v>
      </c>
      <c r="K34" s="9">
        <v>0.14535570290489103</v>
      </c>
      <c r="L34" s="9">
        <v>0.14378754558524187</v>
      </c>
      <c r="M34" s="9">
        <v>0.17292020991578994</v>
      </c>
      <c r="N34" s="9">
        <v>0.12549605586108853</v>
      </c>
      <c r="O34" s="9">
        <v>0.16863554729349825</v>
      </c>
      <c r="P34" s="9">
        <v>0.21136533774634944</v>
      </c>
      <c r="Q34" s="9">
        <v>0.17317793299880144</v>
      </c>
      <c r="R34" s="9">
        <v>0.1849112297862493</v>
      </c>
      <c r="S34" s="9">
        <v>0.12421798683724167</v>
      </c>
      <c r="T34" s="9">
        <v>0.1425287498799919</v>
      </c>
      <c r="U34" s="9">
        <v>0.20490661207979777</v>
      </c>
      <c r="V34" s="9">
        <v>0.14568305673038975</v>
      </c>
      <c r="W34" s="9">
        <v>0.17655110579546524</v>
      </c>
      <c r="X34" s="9">
        <v>0.10851581802283158</v>
      </c>
      <c r="Y34" s="9">
        <v>0.21496094570908425</v>
      </c>
      <c r="Z34" s="9">
        <v>0.15159099123691624</v>
      </c>
      <c r="AA34" s="9">
        <v>0.24414470874811861</v>
      </c>
      <c r="AB34" s="4"/>
    </row>
    <row r="35" spans="2:28" x14ac:dyDescent="0.3">
      <c r="B35" s="32"/>
      <c r="C35" s="24" t="s">
        <v>8</v>
      </c>
      <c r="D35" s="23">
        <v>0.23878520327417355</v>
      </c>
      <c r="E35" s="9">
        <v>0.18167367746848065</v>
      </c>
      <c r="F35" s="9">
        <v>0.32379850289070566</v>
      </c>
      <c r="G35" s="9">
        <v>0.15188787922715799</v>
      </c>
      <c r="H35" s="9">
        <v>0.19455575053871571</v>
      </c>
      <c r="I35" s="9">
        <v>0.16698976367518495</v>
      </c>
      <c r="J35" s="9">
        <v>0.16262154403580073</v>
      </c>
      <c r="K35" s="9">
        <v>0.27319577600332956</v>
      </c>
      <c r="L35" s="9">
        <v>0.3749610317711557</v>
      </c>
      <c r="M35" s="9">
        <v>0.47421176172233115</v>
      </c>
      <c r="N35" s="9">
        <v>0.32889094897523125</v>
      </c>
      <c r="O35" s="9">
        <v>0.21313133191554287</v>
      </c>
      <c r="P35" s="9">
        <v>0.15935052925304566</v>
      </c>
      <c r="Q35" s="9">
        <v>0.20354043832638272</v>
      </c>
      <c r="R35" s="9">
        <v>0.23528842860113702</v>
      </c>
      <c r="S35" s="9">
        <v>0.24776122544067644</v>
      </c>
      <c r="T35" s="9">
        <v>0.29688882592330385</v>
      </c>
      <c r="U35" s="9">
        <v>0.22981041390998866</v>
      </c>
      <c r="V35" s="9">
        <v>0.20770889049356733</v>
      </c>
      <c r="W35" s="9">
        <v>0.37046639440713841</v>
      </c>
      <c r="X35" s="9">
        <v>0.31346160973533077</v>
      </c>
      <c r="Y35" s="9">
        <v>0.22152837216548124</v>
      </c>
      <c r="Z35" s="9">
        <v>0.24557037926353392</v>
      </c>
      <c r="AA35" s="9">
        <v>0.20705443522106837</v>
      </c>
      <c r="AB35" s="4"/>
    </row>
    <row r="36" spans="2:28" ht="27.6" customHeight="1" x14ac:dyDescent="0.3">
      <c r="B36" s="32" t="s">
        <v>12</v>
      </c>
      <c r="C36" s="25" t="s">
        <v>13</v>
      </c>
      <c r="D36" s="27">
        <v>0.39071368332392076</v>
      </c>
      <c r="E36" s="9">
        <v>0.44127874751487617</v>
      </c>
      <c r="F36" s="9">
        <v>0.33799539086802</v>
      </c>
      <c r="G36" s="9">
        <v>0.50485904052645447</v>
      </c>
      <c r="H36" s="9">
        <v>0.32658633207416343</v>
      </c>
      <c r="I36" s="9">
        <v>0.37050537035302145</v>
      </c>
      <c r="J36" s="9">
        <v>0.43285760210505869</v>
      </c>
      <c r="K36" s="9">
        <v>0.40142720772286716</v>
      </c>
      <c r="L36" s="9">
        <v>0.34118185819973562</v>
      </c>
      <c r="M36" s="9">
        <v>0</v>
      </c>
      <c r="N36" s="9">
        <v>0.40008237274704589</v>
      </c>
      <c r="O36" s="9">
        <v>0.41047964135078635</v>
      </c>
      <c r="P36" s="9">
        <v>0.33746524646399501</v>
      </c>
      <c r="Q36" s="9">
        <v>0.48854026533585176</v>
      </c>
      <c r="R36" s="9">
        <v>0.42076077783900012</v>
      </c>
      <c r="S36" s="9">
        <v>0.3154643090969606</v>
      </c>
      <c r="T36" s="9">
        <v>0.50695723820963723</v>
      </c>
      <c r="U36" s="9">
        <v>0.48273345932697914</v>
      </c>
      <c r="V36" s="9">
        <v>0.34576884818215647</v>
      </c>
      <c r="W36" s="9">
        <v>0.31512693371691458</v>
      </c>
      <c r="X36" s="9">
        <v>0.34468297856346453</v>
      </c>
      <c r="Y36" s="9">
        <v>0.41053201634565006</v>
      </c>
      <c r="Z36" s="9">
        <v>0.3853913604990391</v>
      </c>
      <c r="AA36" s="9">
        <v>0.4162173296075018</v>
      </c>
      <c r="AB36" s="4"/>
    </row>
    <row r="37" spans="2:28" ht="19.2" x14ac:dyDescent="0.3">
      <c r="B37" s="43" t="s">
        <v>218</v>
      </c>
      <c r="C37" s="24" t="s">
        <v>14</v>
      </c>
      <c r="D37" s="23">
        <v>0.33606996409871259</v>
      </c>
      <c r="E37" s="9">
        <v>0.33613632920098113</v>
      </c>
      <c r="F37" s="9">
        <v>0.33600077295011638</v>
      </c>
      <c r="G37" s="9">
        <v>0.29907920720830089</v>
      </c>
      <c r="H37" s="9">
        <v>0.37159556594833032</v>
      </c>
      <c r="I37" s="9">
        <v>0.35230328066295535</v>
      </c>
      <c r="J37" s="9">
        <v>0.3193588053631129</v>
      </c>
      <c r="K37" s="9">
        <v>0.29607932828365913</v>
      </c>
      <c r="L37" s="9">
        <v>0.35695696691767009</v>
      </c>
      <c r="M37" s="9">
        <v>0.91250516398402925</v>
      </c>
      <c r="N37" s="9">
        <v>0.29359687980562721</v>
      </c>
      <c r="O37" s="9">
        <v>0.32556812975055516</v>
      </c>
      <c r="P37" s="9">
        <v>0.36934873487854786</v>
      </c>
      <c r="Q37" s="9">
        <v>0.30098483292479761</v>
      </c>
      <c r="R37" s="9">
        <v>0.31208349426191723</v>
      </c>
      <c r="S37" s="9">
        <v>0.39614122470685265</v>
      </c>
      <c r="T37" s="9">
        <v>0.14253925726037603</v>
      </c>
      <c r="U37" s="9">
        <v>0.26067323539444592</v>
      </c>
      <c r="V37" s="9">
        <v>0.39456304664292574</v>
      </c>
      <c r="W37" s="9">
        <v>0.3251848542187174</v>
      </c>
      <c r="X37" s="9">
        <v>0.3236449358598239</v>
      </c>
      <c r="Y37" s="9">
        <v>0.38359063513094255</v>
      </c>
      <c r="Z37" s="9">
        <v>0.3584182856343201</v>
      </c>
      <c r="AA37" s="9">
        <v>0.22898069006758479</v>
      </c>
      <c r="AB37" s="4"/>
    </row>
    <row r="38" spans="2:28" x14ac:dyDescent="0.3">
      <c r="B38" s="7"/>
      <c r="C38" s="24" t="s">
        <v>8</v>
      </c>
      <c r="D38" s="23">
        <v>0.27321635257736598</v>
      </c>
      <c r="E38" s="9">
        <v>0.22258492328414281</v>
      </c>
      <c r="F38" s="9">
        <v>0.32600383618186429</v>
      </c>
      <c r="G38" s="9">
        <v>0.19606175226524494</v>
      </c>
      <c r="H38" s="9">
        <v>0.30181810197750608</v>
      </c>
      <c r="I38" s="9">
        <v>0.2771913489840232</v>
      </c>
      <c r="J38" s="9">
        <v>0.24778359253182869</v>
      </c>
      <c r="K38" s="9">
        <v>0.30249346399347382</v>
      </c>
      <c r="L38" s="9">
        <v>0.30186117488259417</v>
      </c>
      <c r="M38" s="9">
        <v>8.7494836015970898E-2</v>
      </c>
      <c r="N38" s="9">
        <v>0.30632074744732657</v>
      </c>
      <c r="O38" s="9">
        <v>0.26395222889865844</v>
      </c>
      <c r="P38" s="9">
        <v>0.29318601865745725</v>
      </c>
      <c r="Q38" s="9">
        <v>0.21047490173935099</v>
      </c>
      <c r="R38" s="9">
        <v>0.2671557278990826</v>
      </c>
      <c r="S38" s="9">
        <v>0.28839446619618658</v>
      </c>
      <c r="T38" s="9">
        <v>0.35050350452998624</v>
      </c>
      <c r="U38" s="9">
        <v>0.25659330527857493</v>
      </c>
      <c r="V38" s="9">
        <v>0.25966810517491812</v>
      </c>
      <c r="W38" s="9">
        <v>0.35968821206436802</v>
      </c>
      <c r="X38" s="9">
        <v>0.3316720855767113</v>
      </c>
      <c r="Y38" s="9">
        <v>0.20587734852340703</v>
      </c>
      <c r="Z38" s="9">
        <v>0.25619035386664007</v>
      </c>
      <c r="AA38" s="9">
        <v>0.35480198032491345</v>
      </c>
      <c r="AB38" s="4"/>
    </row>
    <row r="39" spans="2:28" ht="70.2" customHeight="1" x14ac:dyDescent="0.3">
      <c r="B39" s="26" t="s">
        <v>15</v>
      </c>
      <c r="C39" s="25" t="s">
        <v>16</v>
      </c>
      <c r="D39" s="27">
        <v>0.38772736576170802</v>
      </c>
      <c r="E39" s="9">
        <v>0.39378545318176461</v>
      </c>
      <c r="F39" s="9">
        <v>0.38179475827676718</v>
      </c>
      <c r="G39" s="9">
        <v>0.39793609120826223</v>
      </c>
      <c r="H39" s="9">
        <v>0.43432884407027011</v>
      </c>
      <c r="I39" s="9">
        <v>0.3441681608831606</v>
      </c>
      <c r="J39" s="9">
        <v>0.37397328455776596</v>
      </c>
      <c r="K39" s="9">
        <v>0.41220627859485676</v>
      </c>
      <c r="L39" s="9">
        <v>0.37118537214564595</v>
      </c>
      <c r="M39" s="9">
        <v>0.31850681647351509</v>
      </c>
      <c r="N39" s="9">
        <v>0.39630953945444763</v>
      </c>
      <c r="O39" s="9">
        <v>0.36910589986742365</v>
      </c>
      <c r="P39" s="9">
        <v>0.38424896945828357</v>
      </c>
      <c r="Q39" s="9">
        <v>0.40985617085642878</v>
      </c>
      <c r="R39" s="9">
        <v>0.38201414974429687</v>
      </c>
      <c r="S39" s="9">
        <v>0.40670530314194236</v>
      </c>
      <c r="T39" s="9">
        <v>0.35629621111351439</v>
      </c>
      <c r="U39" s="9">
        <v>0.33881917742695755</v>
      </c>
      <c r="V39" s="9">
        <v>0.42397693070880588</v>
      </c>
      <c r="W39" s="9">
        <v>0.32941415594207951</v>
      </c>
      <c r="X39" s="9">
        <v>0.36212861219728021</v>
      </c>
      <c r="Y39" s="9">
        <v>0.43470126572656809</v>
      </c>
      <c r="Z39" s="9">
        <v>0.40194032473847963</v>
      </c>
      <c r="AA39" s="9">
        <v>0.31013985399987587</v>
      </c>
      <c r="AB39" s="4"/>
    </row>
    <row r="40" spans="2:28" x14ac:dyDescent="0.3">
      <c r="B40" s="7"/>
      <c r="C40" s="24" t="s">
        <v>17</v>
      </c>
      <c r="D40" s="23">
        <v>0.15090443888201979</v>
      </c>
      <c r="E40" s="9">
        <v>0.21383192277117213</v>
      </c>
      <c r="F40" s="9">
        <v>8.92803591942022E-2</v>
      </c>
      <c r="G40" s="9">
        <v>0.22268226144788428</v>
      </c>
      <c r="H40" s="9">
        <v>0.16531349731091932</v>
      </c>
      <c r="I40" s="9">
        <v>0.16231747586114328</v>
      </c>
      <c r="J40" s="9">
        <v>0.15045100501956155</v>
      </c>
      <c r="K40" s="9">
        <v>0.11341782974058835</v>
      </c>
      <c r="L40" s="9">
        <v>0.12573000685955368</v>
      </c>
      <c r="M40" s="9">
        <v>4.4617262124867343E-2</v>
      </c>
      <c r="N40" s="9">
        <v>0.1262608004971803</v>
      </c>
      <c r="O40" s="9">
        <v>0.13801621604129843</v>
      </c>
      <c r="P40" s="9">
        <v>0.17311537129123294</v>
      </c>
      <c r="Q40" s="9">
        <v>0.18906800438782598</v>
      </c>
      <c r="R40" s="9">
        <v>0.14549324214271053</v>
      </c>
      <c r="S40" s="9">
        <v>0.16887914044376209</v>
      </c>
      <c r="T40" s="9">
        <v>0.16797748423559636</v>
      </c>
      <c r="U40" s="9">
        <v>0.14554887248656306</v>
      </c>
      <c r="V40" s="9">
        <v>0.16785506979681425</v>
      </c>
      <c r="W40" s="9">
        <v>8.3075128888499813E-2</v>
      </c>
      <c r="X40" s="9">
        <v>0.14393985646303936</v>
      </c>
      <c r="Y40" s="9">
        <v>0.14370805287652877</v>
      </c>
      <c r="Z40" s="9">
        <v>0.15587724919558282</v>
      </c>
      <c r="AA40" s="9">
        <v>0.12375822820741636</v>
      </c>
      <c r="AB40" s="4"/>
    </row>
    <row r="41" spans="2:28" x14ac:dyDescent="0.3">
      <c r="B41" s="7"/>
      <c r="C41" s="24" t="s">
        <v>18</v>
      </c>
      <c r="D41" s="23">
        <v>0.14894514180368096</v>
      </c>
      <c r="E41" s="9">
        <v>0.2284142124988536</v>
      </c>
      <c r="F41" s="9">
        <v>7.1122097839891582E-2</v>
      </c>
      <c r="G41" s="9">
        <v>0.14855757414009607</v>
      </c>
      <c r="H41" s="9">
        <v>0.14642770641466332</v>
      </c>
      <c r="I41" s="9">
        <v>0.14491791610498259</v>
      </c>
      <c r="J41" s="9">
        <v>0.17174665675894077</v>
      </c>
      <c r="K41" s="9">
        <v>0.14724880544835248</v>
      </c>
      <c r="L41" s="9">
        <v>0.1400081142843376</v>
      </c>
      <c r="M41" s="9">
        <v>8.7699637251876517E-2</v>
      </c>
      <c r="N41" s="9">
        <v>0.14392296741634061</v>
      </c>
      <c r="O41" s="9">
        <v>0.16571431164391001</v>
      </c>
      <c r="P41" s="9">
        <v>0.15547105000730774</v>
      </c>
      <c r="Q41" s="9">
        <v>0.12914370449457879</v>
      </c>
      <c r="R41" s="9">
        <v>0.16264261950102626</v>
      </c>
      <c r="S41" s="9">
        <v>0.10344539643870215</v>
      </c>
      <c r="T41" s="9">
        <v>0.15702356292972136</v>
      </c>
      <c r="U41" s="9">
        <v>0.15954050421929164</v>
      </c>
      <c r="V41" s="9">
        <v>0.14805488951188858</v>
      </c>
      <c r="W41" s="9">
        <v>7.6662276803012533E-2</v>
      </c>
      <c r="X41" s="9">
        <v>0.19256694807903774</v>
      </c>
      <c r="Y41" s="9">
        <v>0.12469183165781715</v>
      </c>
      <c r="Z41" s="9">
        <v>0.15160489697518861</v>
      </c>
      <c r="AA41" s="9">
        <v>0.13442573131426855</v>
      </c>
      <c r="AB41" s="4"/>
    </row>
    <row r="42" spans="2:28" x14ac:dyDescent="0.3">
      <c r="B42" s="7"/>
      <c r="C42" s="24" t="s">
        <v>19</v>
      </c>
      <c r="D42" s="23">
        <v>1.2900013597732725E-2</v>
      </c>
      <c r="E42" s="9">
        <v>8.2743932201053243E-3</v>
      </c>
      <c r="F42" s="9">
        <v>1.742982443934574E-2</v>
      </c>
      <c r="G42" s="9">
        <v>3.0265511098814726E-3</v>
      </c>
      <c r="H42" s="9">
        <v>9.2790243999839438E-3</v>
      </c>
      <c r="I42" s="9">
        <v>1.8742373354173499E-2</v>
      </c>
      <c r="J42" s="9">
        <v>2.2006501995230455E-2</v>
      </c>
      <c r="K42" s="9">
        <v>1.226971229732958E-2</v>
      </c>
      <c r="L42" s="9">
        <v>1.0340181967276202E-2</v>
      </c>
      <c r="M42" s="9">
        <v>0</v>
      </c>
      <c r="N42" s="9">
        <v>1.3236658885823871E-2</v>
      </c>
      <c r="O42" s="9">
        <v>1.6745992987710893E-2</v>
      </c>
      <c r="P42" s="9">
        <v>1.5269495055540301E-2</v>
      </c>
      <c r="Q42" s="9">
        <v>3.1611364725955726E-3</v>
      </c>
      <c r="R42" s="9">
        <v>1.3485551836666079E-2</v>
      </c>
      <c r="S42" s="9">
        <v>1.0954995590651806E-2</v>
      </c>
      <c r="T42" s="9">
        <v>5.8643095653271278E-3</v>
      </c>
      <c r="U42" s="9">
        <v>7.8755516856646342E-3</v>
      </c>
      <c r="V42" s="9">
        <v>1.8625577329107017E-2</v>
      </c>
      <c r="W42" s="9">
        <v>1.0745994523408894E-2</v>
      </c>
      <c r="X42" s="9">
        <v>2.2265221917869334E-2</v>
      </c>
      <c r="Y42" s="9">
        <v>7.6423774586987972E-4</v>
      </c>
      <c r="Z42" s="9">
        <v>1.3630903272491049E-2</v>
      </c>
      <c r="AA42" s="9">
        <v>8.9101398965847674E-3</v>
      </c>
      <c r="AB42" s="4"/>
    </row>
    <row r="43" spans="2:28" x14ac:dyDescent="0.3">
      <c r="B43" s="7"/>
      <c r="C43" s="24" t="s">
        <v>20</v>
      </c>
      <c r="D43" s="23">
        <v>0.47441134413048336</v>
      </c>
      <c r="E43" s="9">
        <v>0.42064153853403136</v>
      </c>
      <c r="F43" s="9">
        <v>0.52706742665733619</v>
      </c>
      <c r="G43" s="9">
        <v>0.45310869059863429</v>
      </c>
      <c r="H43" s="9">
        <v>0.46815266470163991</v>
      </c>
      <c r="I43" s="9">
        <v>0.5099825710683823</v>
      </c>
      <c r="J43" s="9">
        <v>0.4491004801573687</v>
      </c>
      <c r="K43" s="9">
        <v>0.46360172077525852</v>
      </c>
      <c r="L43" s="9">
        <v>0.48772020169478714</v>
      </c>
      <c r="M43" s="9">
        <v>0.57770455589427694</v>
      </c>
      <c r="N43" s="9">
        <v>0.45875194371554501</v>
      </c>
      <c r="O43" s="9">
        <v>0.47957921266424136</v>
      </c>
      <c r="P43" s="9">
        <v>0.48450785421171716</v>
      </c>
      <c r="Q43" s="9">
        <v>0.46981674276053242</v>
      </c>
      <c r="R43" s="9">
        <v>0.47993276491092601</v>
      </c>
      <c r="S43" s="9">
        <v>0.4560705046625213</v>
      </c>
      <c r="T43" s="9">
        <v>0.51141550351199583</v>
      </c>
      <c r="U43" s="9">
        <v>0.52090103098226914</v>
      </c>
      <c r="V43" s="9">
        <v>0.4434848407541287</v>
      </c>
      <c r="W43" s="9">
        <v>0.58177456492286994</v>
      </c>
      <c r="X43" s="9">
        <v>0.43647004832936953</v>
      </c>
      <c r="Y43" s="9">
        <v>0.44918171941386459</v>
      </c>
      <c r="Z43" s="9">
        <v>0.45692727933105798</v>
      </c>
      <c r="AA43" s="9">
        <v>0.56985558522674318</v>
      </c>
      <c r="AB43" s="4"/>
    </row>
    <row r="44" spans="2:28" x14ac:dyDescent="0.3">
      <c r="B44" s="7"/>
      <c r="C44" s="24" t="s">
        <v>21</v>
      </c>
      <c r="D44" s="23">
        <v>3.4243880694762308E-2</v>
      </c>
      <c r="E44" s="9">
        <v>3.1736191017539862E-2</v>
      </c>
      <c r="F44" s="9">
        <v>3.6699629104689144E-2</v>
      </c>
      <c r="G44" s="9">
        <v>3.1107024273040029E-2</v>
      </c>
      <c r="H44" s="9">
        <v>3.3793079299634992E-3</v>
      </c>
      <c r="I44" s="9">
        <v>3.6709081713171859E-2</v>
      </c>
      <c r="J44" s="9">
        <v>5.4021807036380654E-2</v>
      </c>
      <c r="K44" s="9">
        <v>3.3911398115153334E-2</v>
      </c>
      <c r="L44" s="9">
        <v>4.4195269797611528E-2</v>
      </c>
      <c r="M44" s="9">
        <v>3.6182558440779972E-2</v>
      </c>
      <c r="N44" s="9">
        <v>4.6466971784164326E-2</v>
      </c>
      <c r="O44" s="9">
        <v>4.0475211244845551E-2</v>
      </c>
      <c r="P44" s="9">
        <v>2.2360396235392845E-2</v>
      </c>
      <c r="Q44" s="9">
        <v>2.2703120286100931E-2</v>
      </c>
      <c r="R44" s="9">
        <v>3.2134368628554857E-2</v>
      </c>
      <c r="S44" s="9">
        <v>4.1251175320647857E-2</v>
      </c>
      <c r="T44" s="9">
        <v>4.4320850441187366E-2</v>
      </c>
      <c r="U44" s="9">
        <v>1.550241132416273E-2</v>
      </c>
      <c r="V44" s="9">
        <v>3.2290237085666813E-2</v>
      </c>
      <c r="W44" s="9">
        <v>3.5606894085397293E-2</v>
      </c>
      <c r="X44" s="9">
        <v>5.7813402820884215E-2</v>
      </c>
      <c r="Y44" s="9">
        <v>4.3088695405058844E-2</v>
      </c>
      <c r="Z44" s="9">
        <v>3.8505896660252677E-2</v>
      </c>
      <c r="AA44" s="9">
        <v>1.0977844791045598E-2</v>
      </c>
      <c r="AB44" s="4"/>
    </row>
    <row r="45" spans="2:28" s="17" customFormat="1" ht="60.6" customHeight="1" x14ac:dyDescent="0.3">
      <c r="B45" s="26" t="s">
        <v>22</v>
      </c>
      <c r="C45" s="33" t="s">
        <v>23</v>
      </c>
      <c r="D45" s="34">
        <v>0.1604298173233456</v>
      </c>
      <c r="E45" s="9">
        <v>0.23693682934641497</v>
      </c>
      <c r="F45" s="9">
        <v>8.5507479511596693E-2</v>
      </c>
      <c r="G45" s="9">
        <v>0.1835351564954088</v>
      </c>
      <c r="H45" s="9">
        <v>0.13583824979222089</v>
      </c>
      <c r="I45" s="9">
        <v>0.1132842551852335</v>
      </c>
      <c r="J45" s="9">
        <v>0.196434321037362</v>
      </c>
      <c r="K45" s="9">
        <v>0.16627926783891514</v>
      </c>
      <c r="L45" s="9">
        <v>0.17447358007744462</v>
      </c>
      <c r="M45" s="9">
        <v>0.15187780911815202</v>
      </c>
      <c r="N45" s="9">
        <v>0.17087739461190946</v>
      </c>
      <c r="O45" s="9">
        <v>0.19125556994459697</v>
      </c>
      <c r="P45" s="9">
        <v>0.13423434028885606</v>
      </c>
      <c r="Q45" s="9">
        <v>0.14832284752512392</v>
      </c>
      <c r="R45" s="9">
        <v>0.15740202744764914</v>
      </c>
      <c r="S45" s="9">
        <v>0.1704874112400401</v>
      </c>
      <c r="T45" s="9">
        <v>0.18541935015518224</v>
      </c>
      <c r="U45" s="9">
        <v>0.13684050820821769</v>
      </c>
      <c r="V45" s="9">
        <v>0.18176447483271047</v>
      </c>
      <c r="W45" s="9">
        <v>8.5128630682744705E-2</v>
      </c>
      <c r="X45" s="9">
        <v>0.17905803894777025</v>
      </c>
      <c r="Y45" s="9">
        <v>0.14687265993105103</v>
      </c>
      <c r="Z45" s="9">
        <v>0.16948826629305824</v>
      </c>
      <c r="AA45" s="9">
        <v>0.11098040167877751</v>
      </c>
      <c r="AB45" s="35"/>
    </row>
    <row r="46" spans="2:28" x14ac:dyDescent="0.3">
      <c r="B46" s="7"/>
      <c r="C46" s="24" t="s">
        <v>24</v>
      </c>
      <c r="D46" s="23">
        <v>0.47275216587900265</v>
      </c>
      <c r="E46" s="9">
        <v>0.42226450597057669</v>
      </c>
      <c r="F46" s="9">
        <v>0.52219408513528509</v>
      </c>
      <c r="G46" s="9">
        <v>0.42422187038187459</v>
      </c>
      <c r="H46" s="9">
        <v>0.56060249928072026</v>
      </c>
      <c r="I46" s="9">
        <v>0.50621282672237988</v>
      </c>
      <c r="J46" s="9">
        <v>0.37684094264895152</v>
      </c>
      <c r="K46" s="9">
        <v>0.46591187367338227</v>
      </c>
      <c r="L46" s="9">
        <v>0.47365097279088586</v>
      </c>
      <c r="M46" s="9">
        <v>0.36247278299983571</v>
      </c>
      <c r="N46" s="9">
        <v>0.46491633779319025</v>
      </c>
      <c r="O46" s="9">
        <v>0.42020916806241987</v>
      </c>
      <c r="P46" s="9">
        <v>0.53298666749580137</v>
      </c>
      <c r="Q46" s="9">
        <v>0.45254032990829962</v>
      </c>
      <c r="R46" s="9">
        <v>0.47383892074555023</v>
      </c>
      <c r="S46" s="9">
        <v>0.46914222609340245</v>
      </c>
      <c r="T46" s="9">
        <v>0.37558495839836581</v>
      </c>
      <c r="U46" s="9">
        <v>0.56524285171830013</v>
      </c>
      <c r="V46" s="9">
        <v>0.44912247190567733</v>
      </c>
      <c r="W46" s="9">
        <v>0.46543712461779768</v>
      </c>
      <c r="X46" s="9">
        <v>0.44438131879392451</v>
      </c>
      <c r="Y46" s="9">
        <v>0.46372466994716688</v>
      </c>
      <c r="Z46" s="9">
        <v>0.44406917795141221</v>
      </c>
      <c r="AA46" s="9">
        <v>0.6293305157380108</v>
      </c>
      <c r="AB46" s="4"/>
    </row>
    <row r="47" spans="2:28" x14ac:dyDescent="0.3">
      <c r="B47" s="7"/>
      <c r="C47" s="24" t="s">
        <v>25</v>
      </c>
      <c r="D47" s="23">
        <v>0.21881995948160654</v>
      </c>
      <c r="E47" s="9">
        <v>0.2465709920506465</v>
      </c>
      <c r="F47" s="9">
        <v>0.19164372841751118</v>
      </c>
      <c r="G47" s="9">
        <v>0.28873796797935558</v>
      </c>
      <c r="H47" s="9">
        <v>0.18958460809755642</v>
      </c>
      <c r="I47" s="9">
        <v>0.20085443468817046</v>
      </c>
      <c r="J47" s="9">
        <v>0.23991843089191253</v>
      </c>
      <c r="K47" s="9">
        <v>0.21726674152130379</v>
      </c>
      <c r="L47" s="9">
        <v>0.20841661257704316</v>
      </c>
      <c r="M47" s="9">
        <v>0.27445636065532342</v>
      </c>
      <c r="N47" s="9">
        <v>0.20858926062987468</v>
      </c>
      <c r="O47" s="9">
        <v>0.23433367742458153</v>
      </c>
      <c r="P47" s="9">
        <v>0.18483006637315907</v>
      </c>
      <c r="Q47" s="9">
        <v>0.28335064174011504</v>
      </c>
      <c r="R47" s="9">
        <v>0.21492340384359912</v>
      </c>
      <c r="S47" s="9">
        <v>0.2317633855084425</v>
      </c>
      <c r="T47" s="9">
        <v>0.24962370743574333</v>
      </c>
      <c r="U47" s="9">
        <v>0.17742251812583287</v>
      </c>
      <c r="V47" s="9">
        <v>0.22331365738767814</v>
      </c>
      <c r="W47" s="9">
        <v>0.22597805989460976</v>
      </c>
      <c r="X47" s="9">
        <v>0.21922199426877229</v>
      </c>
      <c r="Y47" s="9">
        <v>0.25583756753324083</v>
      </c>
      <c r="Z47" s="9">
        <v>0.22837293083519042</v>
      </c>
      <c r="AA47" s="9">
        <v>0.16667098202603195</v>
      </c>
      <c r="AB47" s="4"/>
    </row>
    <row r="48" spans="2:28" x14ac:dyDescent="0.3">
      <c r="B48" s="7"/>
      <c r="C48" s="24" t="s">
        <v>100</v>
      </c>
      <c r="D48" s="23">
        <v>0.14799805731604418</v>
      </c>
      <c r="E48" s="9">
        <v>9.4227672632363493E-2</v>
      </c>
      <c r="F48" s="9">
        <v>0.20065470693560758</v>
      </c>
      <c r="G48" s="9">
        <v>0.10350500514336095</v>
      </c>
      <c r="H48" s="9">
        <v>0.11397464282950176</v>
      </c>
      <c r="I48" s="9">
        <v>0.17964848340421624</v>
      </c>
      <c r="J48" s="9">
        <v>0.18680630542177329</v>
      </c>
      <c r="K48" s="9">
        <v>0.15054211696640027</v>
      </c>
      <c r="L48" s="9">
        <v>0.14345883455462521</v>
      </c>
      <c r="M48" s="9">
        <v>0.21119304722668869</v>
      </c>
      <c r="N48" s="9">
        <v>0.15561700696502584</v>
      </c>
      <c r="O48" s="9">
        <v>0.15420158456840136</v>
      </c>
      <c r="P48" s="9">
        <v>0.14794892584218394</v>
      </c>
      <c r="Q48" s="9">
        <v>0.1157861808264638</v>
      </c>
      <c r="R48" s="9">
        <v>0.15383564796320215</v>
      </c>
      <c r="S48" s="9">
        <v>0.12860697715811495</v>
      </c>
      <c r="T48" s="9">
        <v>0.1893719840107089</v>
      </c>
      <c r="U48" s="9">
        <v>0.12049412194764793</v>
      </c>
      <c r="V48" s="9">
        <v>0.14579939587393032</v>
      </c>
      <c r="W48" s="9">
        <v>0.2234561848048478</v>
      </c>
      <c r="X48" s="9">
        <v>0.1573386479895334</v>
      </c>
      <c r="Y48" s="9">
        <v>0.13356510258854323</v>
      </c>
      <c r="Z48" s="9">
        <v>0.15806962492033982</v>
      </c>
      <c r="AA48" s="9">
        <v>9.3018100557179476E-2</v>
      </c>
      <c r="AB48" s="4"/>
    </row>
    <row r="49" spans="2:28" x14ac:dyDescent="0.3">
      <c r="B49" s="7"/>
      <c r="C49" s="120" t="s">
        <v>196</v>
      </c>
      <c r="D49" s="23">
        <f>D45+D47</f>
        <v>0.37924977680495214</v>
      </c>
      <c r="E49" s="9">
        <f t="shared" ref="E49:AA49" si="0">E45+E47</f>
        <v>0.4835078213970615</v>
      </c>
      <c r="F49" s="9">
        <f t="shared" si="0"/>
        <v>0.27715120792910786</v>
      </c>
      <c r="G49" s="9">
        <f t="shared" si="0"/>
        <v>0.47227312447476438</v>
      </c>
      <c r="H49" s="9">
        <f t="shared" si="0"/>
        <v>0.32542285788977732</v>
      </c>
      <c r="I49" s="9">
        <f t="shared" si="0"/>
        <v>0.31413868987340399</v>
      </c>
      <c r="J49" s="9">
        <f t="shared" si="0"/>
        <v>0.43635275192927453</v>
      </c>
      <c r="K49" s="9">
        <f t="shared" si="0"/>
        <v>0.38354600936021893</v>
      </c>
      <c r="L49" s="9">
        <f t="shared" si="0"/>
        <v>0.38289019265448776</v>
      </c>
      <c r="M49" s="9">
        <f t="shared" si="0"/>
        <v>0.42633416977347544</v>
      </c>
      <c r="N49" s="9">
        <f t="shared" si="0"/>
        <v>0.37946665524178413</v>
      </c>
      <c r="O49" s="9">
        <f t="shared" si="0"/>
        <v>0.42558924736917847</v>
      </c>
      <c r="P49" s="9">
        <f t="shared" si="0"/>
        <v>0.31906440666201513</v>
      </c>
      <c r="Q49" s="9">
        <f t="shared" si="0"/>
        <v>0.43167348926523896</v>
      </c>
      <c r="R49" s="9">
        <f t="shared" si="0"/>
        <v>0.37232543129124829</v>
      </c>
      <c r="S49" s="9">
        <f t="shared" si="0"/>
        <v>0.40225079674848263</v>
      </c>
      <c r="T49" s="9">
        <f t="shared" si="0"/>
        <v>0.43504305759092554</v>
      </c>
      <c r="U49" s="9">
        <f t="shared" si="0"/>
        <v>0.31426302633405057</v>
      </c>
      <c r="V49" s="9">
        <f t="shared" si="0"/>
        <v>0.40507813222038858</v>
      </c>
      <c r="W49" s="9">
        <f t="shared" si="0"/>
        <v>0.31110669057735446</v>
      </c>
      <c r="X49" s="9">
        <f t="shared" si="0"/>
        <v>0.39828003321654254</v>
      </c>
      <c r="Y49" s="9">
        <f t="shared" si="0"/>
        <v>0.40271022746429186</v>
      </c>
      <c r="Z49" s="9">
        <f t="shared" si="0"/>
        <v>0.39786119712824863</v>
      </c>
      <c r="AA49" s="9">
        <f t="shared" si="0"/>
        <v>0.27765138370480946</v>
      </c>
      <c r="AB49" s="4"/>
    </row>
    <row r="50" spans="2:28" ht="49.2" customHeight="1" x14ac:dyDescent="0.3">
      <c r="B50" s="26" t="s">
        <v>26</v>
      </c>
      <c r="C50" s="25" t="s">
        <v>27</v>
      </c>
      <c r="D50" s="27">
        <v>0.4339828632477552</v>
      </c>
      <c r="E50" s="9">
        <v>0.52778103141152288</v>
      </c>
      <c r="F50" s="9">
        <v>0.34212751750284559</v>
      </c>
      <c r="G50" s="9">
        <v>0.3569174318757245</v>
      </c>
      <c r="H50" s="9">
        <v>0.38676611444216336</v>
      </c>
      <c r="I50" s="9">
        <v>0.44637435769994271</v>
      </c>
      <c r="J50" s="9">
        <v>0.46497078502343903</v>
      </c>
      <c r="K50" s="9">
        <v>0.44744784225514567</v>
      </c>
      <c r="L50" s="9">
        <v>0.4659847291929976</v>
      </c>
      <c r="M50" s="9">
        <v>0.5503773875787803</v>
      </c>
      <c r="N50" s="9">
        <v>0.46187724664098084</v>
      </c>
      <c r="O50" s="9">
        <v>0.45280162197347146</v>
      </c>
      <c r="P50" s="9">
        <v>0.42287466858472628</v>
      </c>
      <c r="Q50" s="9">
        <v>0.35627034224986587</v>
      </c>
      <c r="R50" s="9">
        <v>0.40832470656878672</v>
      </c>
      <c r="S50" s="9">
        <v>0.51921312397335895</v>
      </c>
      <c r="T50" s="9">
        <v>0.45575872930072792</v>
      </c>
      <c r="U50" s="9">
        <v>0.42471098672997393</v>
      </c>
      <c r="V50" s="9">
        <v>0.44966977443970679</v>
      </c>
      <c r="W50" s="9">
        <v>0.33965324075087927</v>
      </c>
      <c r="X50" s="9">
        <v>0.44204204794084545</v>
      </c>
      <c r="Y50" s="9">
        <v>0.43353149850258288</v>
      </c>
      <c r="Z50" s="9">
        <v>0.43742154617495443</v>
      </c>
      <c r="AA50" s="9">
        <v>0.41521134265902626</v>
      </c>
      <c r="AB50" s="4"/>
    </row>
    <row r="51" spans="2:28" x14ac:dyDescent="0.3">
      <c r="B51" s="43" t="s">
        <v>28</v>
      </c>
      <c r="C51" s="24" t="s">
        <v>29</v>
      </c>
      <c r="D51" s="23">
        <v>0.16362641653515086</v>
      </c>
      <c r="E51" s="9">
        <v>0.17081385655605805</v>
      </c>
      <c r="F51" s="9">
        <v>0.15658784850055435</v>
      </c>
      <c r="G51" s="9">
        <v>0.25426502110339227</v>
      </c>
      <c r="H51" s="9">
        <v>0.19058961146498604</v>
      </c>
      <c r="I51" s="9">
        <v>0.1776605762415151</v>
      </c>
      <c r="J51" s="9">
        <v>0.17006344620199829</v>
      </c>
      <c r="K51" s="9">
        <v>0.1341255734297023</v>
      </c>
      <c r="L51" s="9">
        <v>0.10786675527245532</v>
      </c>
      <c r="M51" s="9">
        <v>0.12028896363278693</v>
      </c>
      <c r="N51" s="9">
        <v>0.12577133665884832</v>
      </c>
      <c r="O51" s="9">
        <v>0.14618883722262638</v>
      </c>
      <c r="P51" s="9">
        <v>0.17591587372003681</v>
      </c>
      <c r="Q51" s="9">
        <v>0.25114842548775868</v>
      </c>
      <c r="R51" s="9">
        <v>0.16757220567424866</v>
      </c>
      <c r="S51" s="9">
        <v>0.15051944859114447</v>
      </c>
      <c r="T51" s="9">
        <v>0.14923271309659719</v>
      </c>
      <c r="U51" s="9">
        <v>0.14738989373369263</v>
      </c>
      <c r="V51" s="9">
        <v>0.17448518450392489</v>
      </c>
      <c r="W51" s="9">
        <v>0.11603583990426015</v>
      </c>
      <c r="X51" s="9">
        <v>0.19213973097853676</v>
      </c>
      <c r="Y51" s="9">
        <v>0.16363728791084234</v>
      </c>
      <c r="Z51" s="9">
        <v>0.17183887596714822</v>
      </c>
      <c r="AA51" s="9">
        <v>0.11879519639196609</v>
      </c>
      <c r="AB51" s="4"/>
    </row>
    <row r="52" spans="2:28" x14ac:dyDescent="0.3">
      <c r="B52" s="7"/>
      <c r="C52" s="24" t="s">
        <v>30</v>
      </c>
      <c r="D52" s="23">
        <v>9.9560737410081798E-2</v>
      </c>
      <c r="E52" s="9">
        <v>0.10336341203002888</v>
      </c>
      <c r="F52" s="9">
        <v>9.5836826817704765E-2</v>
      </c>
      <c r="G52" s="9">
        <v>0.11185781016895159</v>
      </c>
      <c r="H52" s="9">
        <v>9.0541827788026955E-2</v>
      </c>
      <c r="I52" s="9">
        <v>0.10975645224047194</v>
      </c>
      <c r="J52" s="9">
        <v>6.9857843340134632E-2</v>
      </c>
      <c r="K52" s="9">
        <v>0.10464747499497527</v>
      </c>
      <c r="L52" s="9">
        <v>0.10923186568152073</v>
      </c>
      <c r="M52" s="9">
        <v>0.11038086782289813</v>
      </c>
      <c r="N52" s="9">
        <v>9.7983449462387226E-2</v>
      </c>
      <c r="O52" s="9">
        <v>9.4627231983699558E-2</v>
      </c>
      <c r="P52" s="9">
        <v>0.104390369095871</v>
      </c>
      <c r="Q52" s="9">
        <v>9.8977353004407839E-2</v>
      </c>
      <c r="R52" s="9">
        <v>0.10255663663470804</v>
      </c>
      <c r="S52" s="9">
        <v>8.9609076610075694E-2</v>
      </c>
      <c r="T52" s="9">
        <v>7.5951755159279738E-2</v>
      </c>
      <c r="U52" s="9">
        <v>0.10834852133859135</v>
      </c>
      <c r="V52" s="9">
        <v>9.2364017342333821E-2</v>
      </c>
      <c r="W52" s="9">
        <v>0.13877513400528599</v>
      </c>
      <c r="X52" s="9">
        <v>9.2826382662735102E-2</v>
      </c>
      <c r="Y52" s="9">
        <v>0.10374731064114365</v>
      </c>
      <c r="Z52" s="9">
        <v>9.5209394382354193E-2</v>
      </c>
      <c r="AA52" s="9">
        <v>0.12331440326498061</v>
      </c>
      <c r="AB52" s="4"/>
    </row>
    <row r="53" spans="2:28" x14ac:dyDescent="0.3">
      <c r="B53" s="7"/>
      <c r="C53" s="24" t="s">
        <v>31</v>
      </c>
      <c r="D53" s="23">
        <v>4.5027451843994613E-2</v>
      </c>
      <c r="E53" s="9">
        <v>4.139214360751553E-2</v>
      </c>
      <c r="F53" s="9">
        <v>4.8587462678834153E-2</v>
      </c>
      <c r="G53" s="9">
        <v>5.7358495744841934E-2</v>
      </c>
      <c r="H53" s="9">
        <v>3.6117333872872776E-2</v>
      </c>
      <c r="I53" s="9">
        <v>3.5841575660024529E-2</v>
      </c>
      <c r="J53" s="9">
        <v>4.740810183271453E-2</v>
      </c>
      <c r="K53" s="9">
        <v>5.5176937814790029E-2</v>
      </c>
      <c r="L53" s="9">
        <v>4.3744452618536246E-2</v>
      </c>
      <c r="M53" s="9">
        <v>0.12380148266339164</v>
      </c>
      <c r="N53" s="9">
        <v>4.3196705651101779E-2</v>
      </c>
      <c r="O53" s="9">
        <v>5.0088022004586293E-2</v>
      </c>
      <c r="P53" s="9">
        <v>3.8920974314795159E-2</v>
      </c>
      <c r="Q53" s="9">
        <v>4.6086369211413201E-2</v>
      </c>
      <c r="R53" s="9">
        <v>5.0976804915028692E-2</v>
      </c>
      <c r="S53" s="9">
        <v>2.5265123640249812E-2</v>
      </c>
      <c r="T53" s="9">
        <v>8.7335348583418172E-3</v>
      </c>
      <c r="U53" s="9">
        <v>5.2687378589076052E-2</v>
      </c>
      <c r="V53" s="9">
        <v>4.2513955769732575E-2</v>
      </c>
      <c r="W53" s="9">
        <v>6.2231039291480376E-2</v>
      </c>
      <c r="X53" s="9">
        <v>6.5620329256934826E-2</v>
      </c>
      <c r="Y53" s="9">
        <v>2.9246466129416206E-2</v>
      </c>
      <c r="Z53" s="9">
        <v>4.1874281733588987E-2</v>
      </c>
      <c r="AA53" s="9">
        <v>6.2240378682663682E-2</v>
      </c>
      <c r="AB53" s="4"/>
    </row>
    <row r="54" spans="2:28" x14ac:dyDescent="0.3">
      <c r="B54" s="7"/>
      <c r="C54" s="24" t="s">
        <v>32</v>
      </c>
      <c r="D54" s="23">
        <v>1.4215881231831951E-2</v>
      </c>
      <c r="E54" s="9">
        <v>2.2435053425955087E-2</v>
      </c>
      <c r="F54" s="9">
        <v>6.1669510831110939E-3</v>
      </c>
      <c r="G54" s="9">
        <v>2.0365660943560727E-2</v>
      </c>
      <c r="H54" s="9">
        <v>2.9952439981894442E-2</v>
      </c>
      <c r="I54" s="9">
        <v>1.5081758762225572E-2</v>
      </c>
      <c r="J54" s="9">
        <v>7.656321812519312E-3</v>
      </c>
      <c r="K54" s="9">
        <v>7.3242882166760902E-3</v>
      </c>
      <c r="L54" s="9">
        <v>8.2462630562208962E-3</v>
      </c>
      <c r="M54" s="9">
        <v>0</v>
      </c>
      <c r="N54" s="9">
        <v>5.8499536108657449E-3</v>
      </c>
      <c r="O54" s="9">
        <v>1.1434806816756208E-2</v>
      </c>
      <c r="P54" s="9">
        <v>2.49690086937886E-2</v>
      </c>
      <c r="Q54" s="9">
        <v>1.5968463887691138E-2</v>
      </c>
      <c r="R54" s="9">
        <v>1.2188818062976163E-2</v>
      </c>
      <c r="S54" s="9">
        <v>2.0949300337127833E-2</v>
      </c>
      <c r="T54" s="9">
        <v>0</v>
      </c>
      <c r="U54" s="9">
        <v>1.7542724258899481E-2</v>
      </c>
      <c r="V54" s="9">
        <v>1.4462769391134696E-2</v>
      </c>
      <c r="W54" s="9">
        <v>2.3287247287704892E-2</v>
      </c>
      <c r="X54" s="9">
        <v>8.0192845074235769E-3</v>
      </c>
      <c r="Y54" s="9">
        <v>1.6269166381005614E-2</v>
      </c>
      <c r="Z54" s="9">
        <v>1.3375442728124737E-2</v>
      </c>
      <c r="AA54" s="9">
        <v>1.8803774041348614E-2</v>
      </c>
      <c r="AB54" s="4"/>
    </row>
    <row r="55" spans="2:28" x14ac:dyDescent="0.3">
      <c r="B55" s="7"/>
      <c r="C55" s="24" t="s">
        <v>8</v>
      </c>
      <c r="D55" s="23">
        <v>0.24358664973118438</v>
      </c>
      <c r="E55" s="9">
        <v>0.1342145029689209</v>
      </c>
      <c r="F55" s="9">
        <v>0.35069339341694955</v>
      </c>
      <c r="G55" s="9">
        <v>0.19923558016352902</v>
      </c>
      <c r="H55" s="9">
        <v>0.26603267245005574</v>
      </c>
      <c r="I55" s="9">
        <v>0.21528527939581982</v>
      </c>
      <c r="J55" s="9">
        <v>0.24004350178919348</v>
      </c>
      <c r="K55" s="9">
        <v>0.2512778832887122</v>
      </c>
      <c r="L55" s="9">
        <v>0.26492593417826849</v>
      </c>
      <c r="M55" s="9">
        <v>9.5151298302142848E-2</v>
      </c>
      <c r="N55" s="9">
        <v>0.26532130797581643</v>
      </c>
      <c r="O55" s="9">
        <v>0.24485947999886004</v>
      </c>
      <c r="P55" s="9">
        <v>0.23292910559078298</v>
      </c>
      <c r="Q55" s="9">
        <v>0.23154904615886573</v>
      </c>
      <c r="R55" s="9">
        <v>0.25838082814425184</v>
      </c>
      <c r="S55" s="9">
        <v>0.19444392684804288</v>
      </c>
      <c r="T55" s="9">
        <v>0.31032326758505346</v>
      </c>
      <c r="U55" s="9">
        <v>0.24932049534976575</v>
      </c>
      <c r="V55" s="9">
        <v>0.22650429855316354</v>
      </c>
      <c r="W55" s="9">
        <v>0.32001749876038921</v>
      </c>
      <c r="X55" s="9">
        <v>0.19935222465352465</v>
      </c>
      <c r="Y55" s="9">
        <v>0.25356827043501107</v>
      </c>
      <c r="Z55" s="9">
        <v>0.24028045901382927</v>
      </c>
      <c r="AA55" s="9">
        <v>0.26163490496001512</v>
      </c>
      <c r="AB55" s="4"/>
    </row>
    <row r="56" spans="2:28" x14ac:dyDescent="0.3">
      <c r="B56" s="7"/>
      <c r="C56" s="120" t="s">
        <v>198</v>
      </c>
      <c r="D56" s="23">
        <f>SUM(D51:D54)</f>
        <v>0.3224304870210592</v>
      </c>
      <c r="E56" s="9">
        <f t="shared" ref="E56:AA56" si="1">SUM(E51:E54)</f>
        <v>0.33800446561955755</v>
      </c>
      <c r="F56" s="9">
        <f t="shared" si="1"/>
        <v>0.30717908908020436</v>
      </c>
      <c r="G56" s="9">
        <f t="shared" si="1"/>
        <v>0.44384698796074651</v>
      </c>
      <c r="H56" s="9">
        <f t="shared" si="1"/>
        <v>0.34720121310778018</v>
      </c>
      <c r="I56" s="9">
        <f t="shared" si="1"/>
        <v>0.33834036290423714</v>
      </c>
      <c r="J56" s="9">
        <f t="shared" si="1"/>
        <v>0.29498571318736677</v>
      </c>
      <c r="K56" s="9">
        <f t="shared" si="1"/>
        <v>0.30127427445614369</v>
      </c>
      <c r="L56" s="9">
        <f t="shared" si="1"/>
        <v>0.26908933662873319</v>
      </c>
      <c r="M56" s="9">
        <f t="shared" si="1"/>
        <v>0.35447131411907673</v>
      </c>
      <c r="N56" s="9">
        <f t="shared" si="1"/>
        <v>0.27280144538320311</v>
      </c>
      <c r="O56" s="9">
        <f t="shared" si="1"/>
        <v>0.30233889802766839</v>
      </c>
      <c r="P56" s="9">
        <f t="shared" si="1"/>
        <v>0.34419622582449161</v>
      </c>
      <c r="Q56" s="9">
        <f t="shared" si="1"/>
        <v>0.41218061159127084</v>
      </c>
      <c r="R56" s="9">
        <f t="shared" si="1"/>
        <v>0.33329446528696161</v>
      </c>
      <c r="S56" s="9">
        <f t="shared" si="1"/>
        <v>0.28634294917859782</v>
      </c>
      <c r="T56" s="9">
        <f t="shared" si="1"/>
        <v>0.23391800311421876</v>
      </c>
      <c r="U56" s="9">
        <f t="shared" si="1"/>
        <v>0.32596851792025955</v>
      </c>
      <c r="V56" s="9">
        <f t="shared" si="1"/>
        <v>0.32382592700712604</v>
      </c>
      <c r="W56" s="9">
        <f t="shared" si="1"/>
        <v>0.34032926048873141</v>
      </c>
      <c r="X56" s="9">
        <f t="shared" si="1"/>
        <v>0.35860572740563029</v>
      </c>
      <c r="Y56" s="9">
        <f t="shared" si="1"/>
        <v>0.31290023106240783</v>
      </c>
      <c r="Z56" s="9">
        <f t="shared" si="1"/>
        <v>0.32229799481121613</v>
      </c>
      <c r="AA56" s="9">
        <f t="shared" si="1"/>
        <v>0.323153752380959</v>
      </c>
      <c r="AB56" s="4"/>
    </row>
    <row r="57" spans="2:28" ht="47.4" customHeight="1" x14ac:dyDescent="0.3">
      <c r="B57" s="26" t="s">
        <v>33</v>
      </c>
      <c r="C57" s="25" t="s">
        <v>27</v>
      </c>
      <c r="D57" s="27">
        <v>0.50575233156013755</v>
      </c>
      <c r="E57" s="9">
        <v>0.60390291815569663</v>
      </c>
      <c r="F57" s="9">
        <v>0.40963471814299951</v>
      </c>
      <c r="G57" s="9">
        <v>0.48557326821509272</v>
      </c>
      <c r="H57" s="9">
        <v>0.48481411911675232</v>
      </c>
      <c r="I57" s="9">
        <v>0.51902838069805135</v>
      </c>
      <c r="J57" s="9">
        <v>0.54018017134436314</v>
      </c>
      <c r="K57" s="9">
        <v>0.50097027540552697</v>
      </c>
      <c r="L57" s="9">
        <v>0.50173068452733049</v>
      </c>
      <c r="M57" s="9">
        <v>0.59376689734999744</v>
      </c>
      <c r="N57" s="9">
        <v>0.51086517110601004</v>
      </c>
      <c r="O57" s="9">
        <v>0.51070405093226312</v>
      </c>
      <c r="P57" s="9">
        <v>0.50678219299147087</v>
      </c>
      <c r="Q57" s="9">
        <v>0.47599720560431213</v>
      </c>
      <c r="R57" s="9">
        <v>0.47458434499046381</v>
      </c>
      <c r="S57" s="9">
        <v>0.6092849295897832</v>
      </c>
      <c r="T57" s="9">
        <v>0.47419021958315466</v>
      </c>
      <c r="U57" s="9">
        <v>0.50690703413019211</v>
      </c>
      <c r="V57" s="9">
        <v>0.51308531343984809</v>
      </c>
      <c r="W57" s="9">
        <v>0.42869036177311232</v>
      </c>
      <c r="X57" s="9">
        <v>0.52352458353427567</v>
      </c>
      <c r="Y57" s="9">
        <v>0.51990714910220504</v>
      </c>
      <c r="Z57" s="9">
        <v>0.50918350237655785</v>
      </c>
      <c r="AA57" s="9">
        <v>0.48702181903906983</v>
      </c>
      <c r="AB57" s="4"/>
    </row>
    <row r="58" spans="2:28" x14ac:dyDescent="0.3">
      <c r="B58" s="43" t="s">
        <v>28</v>
      </c>
      <c r="C58" s="24" t="s">
        <v>29</v>
      </c>
      <c r="D58" s="23">
        <v>0.11457838111941333</v>
      </c>
      <c r="E58" s="9">
        <v>0.1109222912426131</v>
      </c>
      <c r="F58" s="9">
        <v>0.1181587431486763</v>
      </c>
      <c r="G58" s="9">
        <v>0.14174851165179581</v>
      </c>
      <c r="H58" s="9">
        <v>0.16041717062163788</v>
      </c>
      <c r="I58" s="9">
        <v>0.11592151466317359</v>
      </c>
      <c r="J58" s="9">
        <v>0.10758597550738891</v>
      </c>
      <c r="K58" s="9">
        <v>0.10570822737347176</v>
      </c>
      <c r="L58" s="9">
        <v>7.7505170208168023E-2</v>
      </c>
      <c r="M58" s="9">
        <v>5.9036394259471978E-2</v>
      </c>
      <c r="N58" s="9">
        <v>9.3957988746347573E-2</v>
      </c>
      <c r="O58" s="9">
        <v>9.8296948542121398E-2</v>
      </c>
      <c r="P58" s="9">
        <v>0.13688806189664574</v>
      </c>
      <c r="Q58" s="9">
        <v>0.14314411245349537</v>
      </c>
      <c r="R58" s="9">
        <v>0.11970850689863877</v>
      </c>
      <c r="S58" s="9">
        <v>9.7537330073182216E-2</v>
      </c>
      <c r="T58" s="9">
        <v>0.12787244161075226</v>
      </c>
      <c r="U58" s="9">
        <v>9.6312853088758366E-2</v>
      </c>
      <c r="V58" s="9">
        <v>0.12257480109414265</v>
      </c>
      <c r="W58" s="9">
        <v>6.666590374420106E-2</v>
      </c>
      <c r="X58" s="9">
        <v>0.14862390647866844</v>
      </c>
      <c r="Y58" s="9">
        <v>0.10750244734256081</v>
      </c>
      <c r="Z58" s="9">
        <v>0.12067375855228528</v>
      </c>
      <c r="AA58" s="9">
        <v>8.1304157993976348E-2</v>
      </c>
      <c r="AB58" s="4"/>
    </row>
    <row r="59" spans="2:28" x14ac:dyDescent="0.3">
      <c r="B59" s="7"/>
      <c r="C59" s="24" t="s">
        <v>30</v>
      </c>
      <c r="D59" s="23">
        <v>8.0741997497649209E-2</v>
      </c>
      <c r="E59" s="9">
        <v>9.0418145004901709E-2</v>
      </c>
      <c r="F59" s="9">
        <v>7.1266270069736085E-2</v>
      </c>
      <c r="G59" s="9">
        <v>9.0036216366890187E-2</v>
      </c>
      <c r="H59" s="9">
        <v>4.9443903021243581E-2</v>
      </c>
      <c r="I59" s="9">
        <v>8.989681495846337E-2</v>
      </c>
      <c r="J59" s="9">
        <v>6.4042332034429397E-2</v>
      </c>
      <c r="K59" s="9">
        <v>8.4889275097547665E-2</v>
      </c>
      <c r="L59" s="9">
        <v>0.10136741999119429</v>
      </c>
      <c r="M59" s="9">
        <v>0.11185465713073381</v>
      </c>
      <c r="N59" s="9">
        <v>8.1179931548686357E-2</v>
      </c>
      <c r="O59" s="9">
        <v>9.1858682280131332E-2</v>
      </c>
      <c r="P59" s="9">
        <v>7.2427768373704182E-2</v>
      </c>
      <c r="Q59" s="9">
        <v>7.7759760086189914E-2</v>
      </c>
      <c r="R59" s="9">
        <v>8.3346956380868101E-2</v>
      </c>
      <c r="S59" s="9">
        <v>7.2088947024300354E-2</v>
      </c>
      <c r="T59" s="9">
        <v>3.9656859170457588E-2</v>
      </c>
      <c r="U59" s="9">
        <v>9.4184606199485807E-2</v>
      </c>
      <c r="V59" s="9">
        <v>7.631984599799177E-2</v>
      </c>
      <c r="W59" s="9">
        <v>0.13791688733118959</v>
      </c>
      <c r="X59" s="9">
        <v>7.5055682976866211E-2</v>
      </c>
      <c r="Y59" s="9">
        <v>6.8035650345904072E-2</v>
      </c>
      <c r="Z59" s="9">
        <v>7.5312678818867024E-2</v>
      </c>
      <c r="AA59" s="9">
        <v>0.11038025421373725</v>
      </c>
      <c r="AB59" s="4"/>
    </row>
    <row r="60" spans="2:28" x14ac:dyDescent="0.3">
      <c r="B60" s="7"/>
      <c r="C60" s="24" t="s">
        <v>31</v>
      </c>
      <c r="D60" s="23">
        <v>3.6450973060384299E-2</v>
      </c>
      <c r="E60" s="9">
        <v>3.5896143490905759E-2</v>
      </c>
      <c r="F60" s="9">
        <v>3.6994310557604722E-2</v>
      </c>
      <c r="G60" s="9">
        <v>2.8806807004765522E-2</v>
      </c>
      <c r="H60" s="9">
        <v>3.5729983049988021E-2</v>
      </c>
      <c r="I60" s="9">
        <v>2.023441571465601E-2</v>
      </c>
      <c r="J60" s="9">
        <v>4.6661763088045045E-2</v>
      </c>
      <c r="K60" s="9">
        <v>5.9891992403875029E-2</v>
      </c>
      <c r="L60" s="9">
        <v>2.8600591788564365E-2</v>
      </c>
      <c r="M60" s="9">
        <v>0.13862878174919077</v>
      </c>
      <c r="N60" s="9">
        <v>2.9397977004985528E-2</v>
      </c>
      <c r="O60" s="9">
        <v>5.6922919949047177E-2</v>
      </c>
      <c r="P60" s="9">
        <v>2.6767625614995127E-2</v>
      </c>
      <c r="Q60" s="9">
        <v>3.1933249603040295E-2</v>
      </c>
      <c r="R60" s="9">
        <v>3.8099295105797147E-2</v>
      </c>
      <c r="S60" s="9">
        <v>3.0975641396927638E-2</v>
      </c>
      <c r="T60" s="9">
        <v>2.0921772706198532E-2</v>
      </c>
      <c r="U60" s="9">
        <v>4.135336777089911E-2</v>
      </c>
      <c r="V60" s="9">
        <v>3.6634283196126584E-2</v>
      </c>
      <c r="W60" s="9">
        <v>2.0637476672960803E-2</v>
      </c>
      <c r="X60" s="9">
        <v>5.3805653846428179E-2</v>
      </c>
      <c r="Y60" s="9">
        <v>2.6878725246507224E-2</v>
      </c>
      <c r="Z60" s="9">
        <v>3.4488639234727329E-2</v>
      </c>
      <c r="AA60" s="9">
        <v>4.7163211027695918E-2</v>
      </c>
      <c r="AB60" s="4"/>
    </row>
    <row r="61" spans="2:28" x14ac:dyDescent="0.3">
      <c r="B61" s="7"/>
      <c r="C61" s="24" t="s">
        <v>32</v>
      </c>
      <c r="D61" s="23">
        <v>1.5472077412930703E-2</v>
      </c>
      <c r="E61" s="9">
        <v>2.2073826722224864E-2</v>
      </c>
      <c r="F61" s="9">
        <v>9.0070687971155125E-3</v>
      </c>
      <c r="G61" s="9">
        <v>2.5135529338554612E-2</v>
      </c>
      <c r="H61" s="9">
        <v>1.8700218933565285E-2</v>
      </c>
      <c r="I61" s="9">
        <v>2.0587481496981006E-2</v>
      </c>
      <c r="J61" s="9">
        <v>1.8095519817726991E-2</v>
      </c>
      <c r="K61" s="9">
        <v>0</v>
      </c>
      <c r="L61" s="9">
        <v>1.4281277950215712E-2</v>
      </c>
      <c r="M61" s="9">
        <v>0</v>
      </c>
      <c r="N61" s="9">
        <v>1.0131233134700501E-2</v>
      </c>
      <c r="O61" s="9">
        <v>1.3223864791114674E-2</v>
      </c>
      <c r="P61" s="9">
        <v>2.1054691272271303E-2</v>
      </c>
      <c r="Q61" s="9">
        <v>2.0582274862955316E-2</v>
      </c>
      <c r="R61" s="9">
        <v>1.3722680711178836E-2</v>
      </c>
      <c r="S61" s="9">
        <v>2.1283154914263216E-2</v>
      </c>
      <c r="T61" s="9">
        <v>0</v>
      </c>
      <c r="U61" s="9">
        <v>1.316096418834781E-2</v>
      </c>
      <c r="V61" s="9">
        <v>1.9151395818846388E-2</v>
      </c>
      <c r="W61" s="9">
        <v>2.3287247287704892E-2</v>
      </c>
      <c r="X61" s="9">
        <v>5.6471189748434651E-3</v>
      </c>
      <c r="Y61" s="9">
        <v>2.1828177267819403E-2</v>
      </c>
      <c r="Z61" s="9">
        <v>1.5483422938130044E-2</v>
      </c>
      <c r="AA61" s="9">
        <v>1.5410143014098971E-2</v>
      </c>
      <c r="AB61" s="4"/>
    </row>
    <row r="62" spans="2:28" x14ac:dyDescent="0.3">
      <c r="B62" s="7"/>
      <c r="C62" s="24" t="s">
        <v>8</v>
      </c>
      <c r="D62" s="23">
        <v>0.24700423934948393</v>
      </c>
      <c r="E62" s="9">
        <v>0.13678667538365979</v>
      </c>
      <c r="F62" s="9">
        <v>0.3549388892838678</v>
      </c>
      <c r="G62" s="9">
        <v>0.22869966742290124</v>
      </c>
      <c r="H62" s="9">
        <v>0.25089460525681173</v>
      </c>
      <c r="I62" s="9">
        <v>0.23433139246867474</v>
      </c>
      <c r="J62" s="9">
        <v>0.22343423820804589</v>
      </c>
      <c r="K62" s="9">
        <v>0.24854022971958012</v>
      </c>
      <c r="L62" s="9">
        <v>0.2765148555345262</v>
      </c>
      <c r="M62" s="9">
        <v>9.6713269510605826E-2</v>
      </c>
      <c r="N62" s="9">
        <v>0.27446769845927066</v>
      </c>
      <c r="O62" s="9">
        <v>0.22899353350532206</v>
      </c>
      <c r="P62" s="9">
        <v>0.23607965985091373</v>
      </c>
      <c r="Q62" s="9">
        <v>0.2505833973900094</v>
      </c>
      <c r="R62" s="9">
        <v>0.27053821591305277</v>
      </c>
      <c r="S62" s="9">
        <v>0.16882999700154297</v>
      </c>
      <c r="T62" s="9">
        <v>0.33735870692943698</v>
      </c>
      <c r="U62" s="9">
        <v>0.24808117462231583</v>
      </c>
      <c r="V62" s="9">
        <v>0.23223436045304091</v>
      </c>
      <c r="W62" s="9">
        <v>0.3228021231908314</v>
      </c>
      <c r="X62" s="9">
        <v>0.19334305418891848</v>
      </c>
      <c r="Y62" s="9">
        <v>0.25584785069500504</v>
      </c>
      <c r="Z62" s="9">
        <v>0.24485799807943232</v>
      </c>
      <c r="AA62" s="9">
        <v>0.25872041471142171</v>
      </c>
      <c r="AB62" s="4"/>
    </row>
    <row r="63" spans="2:28" x14ac:dyDescent="0.3">
      <c r="B63" s="7"/>
      <c r="C63" s="120" t="s">
        <v>198</v>
      </c>
      <c r="D63" s="23">
        <f>SUM(D58:D61)</f>
        <v>0.24724342909037753</v>
      </c>
      <c r="E63" s="9">
        <f t="shared" ref="E63:AA63" si="2">SUM(E58:E61)</f>
        <v>0.2593104064606454</v>
      </c>
      <c r="F63" s="9">
        <f t="shared" si="2"/>
        <v>0.23542639257313261</v>
      </c>
      <c r="G63" s="9">
        <f t="shared" si="2"/>
        <v>0.28572706436200612</v>
      </c>
      <c r="H63" s="9">
        <f t="shared" si="2"/>
        <v>0.26429127562643473</v>
      </c>
      <c r="I63" s="9">
        <f t="shared" si="2"/>
        <v>0.24664022683327397</v>
      </c>
      <c r="J63" s="9">
        <f t="shared" si="2"/>
        <v>0.23638559044759033</v>
      </c>
      <c r="K63" s="9">
        <f t="shared" si="2"/>
        <v>0.25048949487489447</v>
      </c>
      <c r="L63" s="9">
        <f t="shared" si="2"/>
        <v>0.22175445993814238</v>
      </c>
      <c r="M63" s="9">
        <f t="shared" si="2"/>
        <v>0.30951983313939657</v>
      </c>
      <c r="N63" s="9">
        <f t="shared" si="2"/>
        <v>0.21466713043471997</v>
      </c>
      <c r="O63" s="9">
        <f t="shared" si="2"/>
        <v>0.26030241556241457</v>
      </c>
      <c r="P63" s="9">
        <f t="shared" si="2"/>
        <v>0.25713814715761635</v>
      </c>
      <c r="Q63" s="9">
        <f t="shared" si="2"/>
        <v>0.27341939700568091</v>
      </c>
      <c r="R63" s="9">
        <f t="shared" si="2"/>
        <v>0.25487743909648286</v>
      </c>
      <c r="S63" s="9">
        <f t="shared" si="2"/>
        <v>0.22188507340867342</v>
      </c>
      <c r="T63" s="9">
        <f t="shared" si="2"/>
        <v>0.18845107348740836</v>
      </c>
      <c r="U63" s="9">
        <f t="shared" si="2"/>
        <v>0.24501179124749109</v>
      </c>
      <c r="V63" s="9">
        <f t="shared" si="2"/>
        <v>0.25468032610710739</v>
      </c>
      <c r="W63" s="9">
        <f t="shared" si="2"/>
        <v>0.24850751503605636</v>
      </c>
      <c r="X63" s="9">
        <f t="shared" si="2"/>
        <v>0.28313236227680633</v>
      </c>
      <c r="Y63" s="9">
        <f t="shared" si="2"/>
        <v>0.22424500020279153</v>
      </c>
      <c r="Z63" s="9">
        <f t="shared" si="2"/>
        <v>0.24595849954400967</v>
      </c>
      <c r="AA63" s="9">
        <f t="shared" si="2"/>
        <v>0.25425776624950847</v>
      </c>
      <c r="AB63" s="4"/>
    </row>
    <row r="64" spans="2:28" ht="52.2" customHeight="1" x14ac:dyDescent="0.3">
      <c r="B64" s="26" t="s">
        <v>34</v>
      </c>
      <c r="C64" s="25" t="s">
        <v>27</v>
      </c>
      <c r="D64" s="27">
        <v>0.35799420103278401</v>
      </c>
      <c r="E64" s="9">
        <v>0.45602672022173046</v>
      </c>
      <c r="F64" s="9">
        <v>0.2619922095160277</v>
      </c>
      <c r="G64" s="9">
        <v>0.25680170110905753</v>
      </c>
      <c r="H64" s="9">
        <v>0.25186965216843105</v>
      </c>
      <c r="I64" s="9">
        <v>0.33997872168722459</v>
      </c>
      <c r="J64" s="9">
        <v>0.39949418538072967</v>
      </c>
      <c r="K64" s="9">
        <v>0.3968498593250247</v>
      </c>
      <c r="L64" s="9">
        <v>0.4424410366689136</v>
      </c>
      <c r="M64" s="9">
        <v>0.53928996260076967</v>
      </c>
      <c r="N64" s="9">
        <v>0.42616707524312203</v>
      </c>
      <c r="O64" s="9">
        <v>0.39480483638354685</v>
      </c>
      <c r="P64" s="9">
        <v>0.30621004231572679</v>
      </c>
      <c r="Q64" s="9">
        <v>0.24280748023152757</v>
      </c>
      <c r="R64" s="9">
        <v>0.35350137152164601</v>
      </c>
      <c r="S64" s="9">
        <v>0.37291830627623951</v>
      </c>
      <c r="T64" s="9">
        <v>0.45130695400170012</v>
      </c>
      <c r="U64" s="9">
        <v>0.34192602754923224</v>
      </c>
      <c r="V64" s="9">
        <v>0.3452426193473998</v>
      </c>
      <c r="W64" s="9">
        <v>0.27920521137494869</v>
      </c>
      <c r="X64" s="9">
        <v>0.44256950338165529</v>
      </c>
      <c r="Y64" s="9">
        <v>0.33461582062559875</v>
      </c>
      <c r="Z64" s="9">
        <v>0.35889150659726865</v>
      </c>
      <c r="AA64" s="9">
        <v>0.35309587506476064</v>
      </c>
      <c r="AB64" s="4"/>
    </row>
    <row r="65" spans="2:28" x14ac:dyDescent="0.3">
      <c r="B65" s="43" t="s">
        <v>28</v>
      </c>
      <c r="C65" s="24" t="s">
        <v>29</v>
      </c>
      <c r="D65" s="23">
        <v>0.1876375599604051</v>
      </c>
      <c r="E65" s="9">
        <v>0.17862097928765805</v>
      </c>
      <c r="F65" s="9">
        <v>0.19646738202778355</v>
      </c>
      <c r="G65" s="9">
        <v>0.19395060908262696</v>
      </c>
      <c r="H65" s="9">
        <v>0.2404883353132172</v>
      </c>
      <c r="I65" s="9">
        <v>0.22187992128393133</v>
      </c>
      <c r="J65" s="9">
        <v>0.17694540574305001</v>
      </c>
      <c r="K65" s="9">
        <v>0.14909173845525914</v>
      </c>
      <c r="L65" s="9">
        <v>0.15494835656081279</v>
      </c>
      <c r="M65" s="9">
        <v>0.22363325024729491</v>
      </c>
      <c r="N65" s="9">
        <v>0.1564372072288534</v>
      </c>
      <c r="O65" s="9">
        <v>0.15970488951221676</v>
      </c>
      <c r="P65" s="9">
        <v>0.23259135650564189</v>
      </c>
      <c r="Q65" s="9">
        <v>0.19980027462320049</v>
      </c>
      <c r="R65" s="9">
        <v>0.18231323997610313</v>
      </c>
      <c r="S65" s="9">
        <v>0.20532367771728044</v>
      </c>
      <c r="T65" s="9">
        <v>0.16683912423476122</v>
      </c>
      <c r="U65" s="9">
        <v>0.17027588648873304</v>
      </c>
      <c r="V65" s="9">
        <v>0.17930952209873954</v>
      </c>
      <c r="W65" s="9">
        <v>0.17866506332220999</v>
      </c>
      <c r="X65" s="9">
        <v>0.20281194409326919</v>
      </c>
      <c r="Y65" s="9">
        <v>0.24021660774682171</v>
      </c>
      <c r="Z65" s="9">
        <v>0.19254927353525583</v>
      </c>
      <c r="AA65" s="9">
        <v>0.16082487194925171</v>
      </c>
      <c r="AB65" s="4"/>
    </row>
    <row r="66" spans="2:28" x14ac:dyDescent="0.3">
      <c r="B66" s="7"/>
      <c r="C66" s="24" t="s">
        <v>30</v>
      </c>
      <c r="D66" s="23">
        <v>0.14221385417401686</v>
      </c>
      <c r="E66" s="9">
        <v>0.14727196879194115</v>
      </c>
      <c r="F66" s="9">
        <v>0.13726050725752303</v>
      </c>
      <c r="G66" s="9">
        <v>0.21984683777074668</v>
      </c>
      <c r="H66" s="9">
        <v>0.17042093805100106</v>
      </c>
      <c r="I66" s="9">
        <v>0.13315594678550213</v>
      </c>
      <c r="J66" s="9">
        <v>0.11893893015989343</v>
      </c>
      <c r="K66" s="9">
        <v>0.15370755168027803</v>
      </c>
      <c r="L66" s="9">
        <v>9.8518556130864021E-2</v>
      </c>
      <c r="M66" s="9">
        <v>7.528930038552939E-2</v>
      </c>
      <c r="N66" s="9">
        <v>0.11117715616277392</v>
      </c>
      <c r="O66" s="9">
        <v>0.13951827205743181</v>
      </c>
      <c r="P66" s="9">
        <v>0.14520380205818251</v>
      </c>
      <c r="Q66" s="9">
        <v>0.21534761743906533</v>
      </c>
      <c r="R66" s="9">
        <v>0.14743202152178697</v>
      </c>
      <c r="S66" s="9">
        <v>0.12488035009089661</v>
      </c>
      <c r="T66" s="9">
        <v>7.9647102610576448E-2</v>
      </c>
      <c r="U66" s="9">
        <v>0.1775006946574185</v>
      </c>
      <c r="V66" s="9">
        <v>0.14531689241788942</v>
      </c>
      <c r="W66" s="9">
        <v>0.1360239618123002</v>
      </c>
      <c r="X66" s="9">
        <v>0.12976752529644281</v>
      </c>
      <c r="Y66" s="9">
        <v>0.12020166341340537</v>
      </c>
      <c r="Z66" s="9">
        <v>0.13630288506846783</v>
      </c>
      <c r="AA66" s="9">
        <v>0.17448140562126924</v>
      </c>
      <c r="AB66" s="4"/>
    </row>
    <row r="67" spans="2:28" x14ac:dyDescent="0.3">
      <c r="B67" s="7"/>
      <c r="C67" s="24" t="s">
        <v>31</v>
      </c>
      <c r="D67" s="23">
        <v>7.7723227820562055E-2</v>
      </c>
      <c r="E67" s="9">
        <v>7.1307880315846145E-2</v>
      </c>
      <c r="F67" s="9">
        <v>8.4005695534543304E-2</v>
      </c>
      <c r="G67" s="9">
        <v>0.14699594768013918</v>
      </c>
      <c r="H67" s="9">
        <v>7.2096449235601684E-2</v>
      </c>
      <c r="I67" s="9">
        <v>6.5137726349713626E-2</v>
      </c>
      <c r="J67" s="9">
        <v>7.4625597730296922E-2</v>
      </c>
      <c r="K67" s="9">
        <v>5.1561647544502105E-2</v>
      </c>
      <c r="L67" s="9">
        <v>7.993022186936044E-2</v>
      </c>
      <c r="M67" s="9">
        <v>4.070449843769821E-2</v>
      </c>
      <c r="N67" s="9">
        <v>7.0357610831758538E-2</v>
      </c>
      <c r="O67" s="9">
        <v>7.096021459297272E-2</v>
      </c>
      <c r="P67" s="9">
        <v>6.7227344010009057E-2</v>
      </c>
      <c r="Q67" s="9">
        <v>0.12912086880633983</v>
      </c>
      <c r="R67" s="9">
        <v>7.5762653885498035E-2</v>
      </c>
      <c r="S67" s="9">
        <v>8.4235785591101203E-2</v>
      </c>
      <c r="T67" s="9">
        <v>2.1674744635497217E-2</v>
      </c>
      <c r="U67" s="9">
        <v>8.4302852557445712E-2</v>
      </c>
      <c r="V67" s="9">
        <v>8.7271554579350652E-2</v>
      </c>
      <c r="W67" s="9">
        <v>0.104674312140478</v>
      </c>
      <c r="X67" s="9">
        <v>6.1039805313291867E-2</v>
      </c>
      <c r="Y67" s="9">
        <v>6.9535343431488997E-2</v>
      </c>
      <c r="Z67" s="9">
        <v>7.7558388620867849E-2</v>
      </c>
      <c r="AA67" s="9">
        <v>7.8623073050960265E-2</v>
      </c>
      <c r="AB67" s="4"/>
    </row>
    <row r="68" spans="2:28" x14ac:dyDescent="0.3">
      <c r="B68" s="7"/>
      <c r="C68" s="24" t="s">
        <v>32</v>
      </c>
      <c r="D68" s="23">
        <v>2.530230074058536E-2</v>
      </c>
      <c r="E68" s="9">
        <v>2.7432419087196288E-2</v>
      </c>
      <c r="F68" s="9">
        <v>2.3216303102935348E-2</v>
      </c>
      <c r="G68" s="9">
        <v>3.7727066219170664E-2</v>
      </c>
      <c r="H68" s="9">
        <v>1.8085376078710316E-2</v>
      </c>
      <c r="I68" s="9">
        <v>4.2006415680833048E-2</v>
      </c>
      <c r="J68" s="9">
        <v>2.3196402059314662E-2</v>
      </c>
      <c r="K68" s="9">
        <v>3.1893170182611022E-2</v>
      </c>
      <c r="L68" s="9">
        <v>9.2917982235210892E-3</v>
      </c>
      <c r="M68" s="9">
        <v>0</v>
      </c>
      <c r="N68" s="9">
        <v>1.646920715406517E-2</v>
      </c>
      <c r="O68" s="9">
        <v>2.7117307323323386E-2</v>
      </c>
      <c r="P68" s="9">
        <v>3.2511818435782464E-2</v>
      </c>
      <c r="Q68" s="9">
        <v>3.0002574988302756E-2</v>
      </c>
      <c r="R68" s="9">
        <v>2.3677456683404575E-2</v>
      </c>
      <c r="S68" s="9">
        <v>3.0699644141542803E-2</v>
      </c>
      <c r="T68" s="9">
        <v>3.1433521838466205E-2</v>
      </c>
      <c r="U68" s="9">
        <v>2.6379723350575882E-2</v>
      </c>
      <c r="V68" s="9">
        <v>2.7682382531878179E-2</v>
      </c>
      <c r="W68" s="9">
        <v>2.7063739725667498E-2</v>
      </c>
      <c r="X68" s="9">
        <v>2.0646349115337817E-2</v>
      </c>
      <c r="Y68" s="9">
        <v>1.7319604488882742E-2</v>
      </c>
      <c r="Z68" s="9">
        <v>2.4783508918805347E-2</v>
      </c>
      <c r="AA68" s="9">
        <v>2.8134347652146036E-2</v>
      </c>
      <c r="AB68" s="4"/>
    </row>
    <row r="69" spans="2:28" x14ac:dyDescent="0.3">
      <c r="B69" s="7"/>
      <c r="C69" s="24" t="s">
        <v>8</v>
      </c>
      <c r="D69" s="23">
        <v>0.20912885627164568</v>
      </c>
      <c r="E69" s="9">
        <v>0.11934003229562895</v>
      </c>
      <c r="F69" s="9">
        <v>0.29705790256118636</v>
      </c>
      <c r="G69" s="9">
        <v>0.14467783813825907</v>
      </c>
      <c r="H69" s="9">
        <v>0.24703924915303779</v>
      </c>
      <c r="I69" s="9">
        <v>0.1978412682127953</v>
      </c>
      <c r="J69" s="9">
        <v>0.20679947892671471</v>
      </c>
      <c r="K69" s="9">
        <v>0.21689603281232639</v>
      </c>
      <c r="L69" s="9">
        <v>0.21487003054652717</v>
      </c>
      <c r="M69" s="9">
        <v>0.12108298832870767</v>
      </c>
      <c r="N69" s="9">
        <v>0.2193917433794276</v>
      </c>
      <c r="O69" s="9">
        <v>0.2078944801305084</v>
      </c>
      <c r="P69" s="9">
        <v>0.21625563667465791</v>
      </c>
      <c r="Q69" s="9">
        <v>0.18292118391156648</v>
      </c>
      <c r="R69" s="9">
        <v>0.21731325641156118</v>
      </c>
      <c r="S69" s="9">
        <v>0.18194223618293925</v>
      </c>
      <c r="T69" s="9">
        <v>0.249098552678999</v>
      </c>
      <c r="U69" s="9">
        <v>0.19961481539659398</v>
      </c>
      <c r="V69" s="9">
        <v>0.21517702902473895</v>
      </c>
      <c r="W69" s="9">
        <v>0.27436771162439549</v>
      </c>
      <c r="X69" s="9">
        <v>0.14316487280000348</v>
      </c>
      <c r="Y69" s="9">
        <v>0.21811096029380406</v>
      </c>
      <c r="Z69" s="9">
        <v>0.20991443725933456</v>
      </c>
      <c r="AA69" s="9">
        <v>0.20484042666161259</v>
      </c>
      <c r="AB69" s="4"/>
    </row>
    <row r="70" spans="2:28" x14ac:dyDescent="0.3">
      <c r="B70" s="7"/>
      <c r="C70" s="120" t="s">
        <v>198</v>
      </c>
      <c r="D70" s="23">
        <f>SUM(D65:D68)</f>
        <v>0.43287694269556942</v>
      </c>
      <c r="E70" s="9">
        <f t="shared" ref="E70:AA70" si="3">SUM(E65:E68)</f>
        <v>0.42463324748264164</v>
      </c>
      <c r="F70" s="9">
        <f t="shared" si="3"/>
        <v>0.44094988792278522</v>
      </c>
      <c r="G70" s="9">
        <f t="shared" si="3"/>
        <v>0.5985204607526835</v>
      </c>
      <c r="H70" s="9">
        <f t="shared" si="3"/>
        <v>0.50109109867853019</v>
      </c>
      <c r="I70" s="9">
        <f t="shared" si="3"/>
        <v>0.46218001009998011</v>
      </c>
      <c r="J70" s="9">
        <f t="shared" si="3"/>
        <v>0.39370633569255503</v>
      </c>
      <c r="K70" s="9">
        <f t="shared" si="3"/>
        <v>0.3862541078626503</v>
      </c>
      <c r="L70" s="9">
        <f t="shared" si="3"/>
        <v>0.34268893278455836</v>
      </c>
      <c r="M70" s="9">
        <f t="shared" si="3"/>
        <v>0.33962704907052249</v>
      </c>
      <c r="N70" s="9">
        <f t="shared" si="3"/>
        <v>0.35444118137745106</v>
      </c>
      <c r="O70" s="9">
        <f t="shared" si="3"/>
        <v>0.39730068348594472</v>
      </c>
      <c r="P70" s="9">
        <f t="shared" si="3"/>
        <v>0.4775343210096159</v>
      </c>
      <c r="Q70" s="9">
        <f t="shared" si="3"/>
        <v>0.57427133585690837</v>
      </c>
      <c r="R70" s="9">
        <f t="shared" si="3"/>
        <v>0.42918537206679269</v>
      </c>
      <c r="S70" s="9">
        <f t="shared" si="3"/>
        <v>0.44513945754082107</v>
      </c>
      <c r="T70" s="9">
        <f t="shared" si="3"/>
        <v>0.2995944933193011</v>
      </c>
      <c r="U70" s="9">
        <f t="shared" si="3"/>
        <v>0.45845915705417312</v>
      </c>
      <c r="V70" s="9">
        <f t="shared" si="3"/>
        <v>0.4395803516278578</v>
      </c>
      <c r="W70" s="9">
        <f t="shared" si="3"/>
        <v>0.4464270770006557</v>
      </c>
      <c r="X70" s="9">
        <f t="shared" si="3"/>
        <v>0.41426562381834164</v>
      </c>
      <c r="Y70" s="9">
        <f t="shared" si="3"/>
        <v>0.44727321908059881</v>
      </c>
      <c r="Z70" s="9">
        <f t="shared" si="3"/>
        <v>0.43119405614339679</v>
      </c>
      <c r="AA70" s="9">
        <f t="shared" si="3"/>
        <v>0.44206369827362724</v>
      </c>
      <c r="AB70" s="4"/>
    </row>
    <row r="71" spans="2:28" ht="30.6" customHeight="1" x14ac:dyDescent="0.3">
      <c r="B71" s="26" t="s">
        <v>35</v>
      </c>
      <c r="C71" s="25" t="s">
        <v>36</v>
      </c>
      <c r="D71" s="27">
        <v>3.8224587699207675E-2</v>
      </c>
      <c r="E71" s="9">
        <v>4.1805916201695929E-2</v>
      </c>
      <c r="F71" s="9">
        <v>3.4717438527085281E-2</v>
      </c>
      <c r="G71" s="9">
        <v>6.0680108595438764E-2</v>
      </c>
      <c r="H71" s="9">
        <v>3.8858250243640591E-2</v>
      </c>
      <c r="I71" s="9">
        <v>5.6223510701360391E-2</v>
      </c>
      <c r="J71" s="9">
        <v>6.6579129919299443E-2</v>
      </c>
      <c r="K71" s="9">
        <v>1.3190629568958931E-2</v>
      </c>
      <c r="L71" s="9">
        <v>1.3364507595780064E-2</v>
      </c>
      <c r="M71" s="9">
        <v>7.651936047562616E-3</v>
      </c>
      <c r="N71" s="9">
        <v>1.4698725192434359E-2</v>
      </c>
      <c r="O71" s="9">
        <v>5.0541139927320192E-2</v>
      </c>
      <c r="P71" s="9">
        <v>4.6848549793789218E-2</v>
      </c>
      <c r="Q71" s="9">
        <v>5.7964096715523855E-2</v>
      </c>
      <c r="R71" s="9">
        <v>2.0965148496777018E-2</v>
      </c>
      <c r="S71" s="9">
        <v>9.555631739460653E-2</v>
      </c>
      <c r="T71" s="9">
        <v>5.6794101515714193E-2</v>
      </c>
      <c r="U71" s="9">
        <v>1.8297974904421713E-2</v>
      </c>
      <c r="V71" s="9">
        <v>4.9405339879678059E-2</v>
      </c>
      <c r="W71" s="9">
        <v>2.4665388160905705E-2</v>
      </c>
      <c r="X71" s="9">
        <v>3.2048044484741994E-2</v>
      </c>
      <c r="Y71" s="9">
        <v>4.3167586610324944E-2</v>
      </c>
      <c r="Z71" s="9">
        <v>4.3924770709022044E-2</v>
      </c>
      <c r="AA71" s="9">
        <v>7.1077022539325161E-3</v>
      </c>
      <c r="AB71" s="4"/>
    </row>
    <row r="72" spans="2:28" x14ac:dyDescent="0.3">
      <c r="B72" s="43" t="s">
        <v>37</v>
      </c>
      <c r="C72" s="24" t="s">
        <v>38</v>
      </c>
      <c r="D72" s="23">
        <v>0.96177541230079167</v>
      </c>
      <c r="E72" s="9">
        <v>0.95819408379830373</v>
      </c>
      <c r="F72" s="9">
        <v>0.96528256147291513</v>
      </c>
      <c r="G72" s="9">
        <v>0.93931989140456107</v>
      </c>
      <c r="H72" s="9">
        <v>0.96114174975635924</v>
      </c>
      <c r="I72" s="9">
        <v>0.94377648929863933</v>
      </c>
      <c r="J72" s="9">
        <v>0.93342087008070096</v>
      </c>
      <c r="K72" s="9">
        <v>0.98680937043104122</v>
      </c>
      <c r="L72" s="9">
        <v>0.98663549240421988</v>
      </c>
      <c r="M72" s="9">
        <v>0.99234806395243735</v>
      </c>
      <c r="N72" s="9">
        <v>0.9853012748075658</v>
      </c>
      <c r="O72" s="9">
        <v>0.94945886007267988</v>
      </c>
      <c r="P72" s="9">
        <v>0.95315145020621117</v>
      </c>
      <c r="Q72" s="9">
        <v>0.94203590328447728</v>
      </c>
      <c r="R72" s="9">
        <v>0.979034851503223</v>
      </c>
      <c r="S72" s="9">
        <v>0.90444368260539321</v>
      </c>
      <c r="T72" s="9">
        <v>0.94320589848428582</v>
      </c>
      <c r="U72" s="9">
        <v>0.98170202509557825</v>
      </c>
      <c r="V72" s="9">
        <v>0.95059466012032212</v>
      </c>
      <c r="W72" s="9">
        <v>0.97533461183909442</v>
      </c>
      <c r="X72" s="9">
        <v>0.96795195551525803</v>
      </c>
      <c r="Y72" s="9">
        <v>0.95683241338967573</v>
      </c>
      <c r="Z72" s="9">
        <v>0.95607522929097821</v>
      </c>
      <c r="AA72" s="9">
        <v>0.99289229774606758</v>
      </c>
      <c r="AB72" s="4"/>
    </row>
    <row r="73" spans="2:28" ht="31.95" customHeight="1" x14ac:dyDescent="0.3">
      <c r="B73" s="26" t="s">
        <v>39</v>
      </c>
      <c r="C73" s="25" t="s">
        <v>36</v>
      </c>
      <c r="D73" s="27">
        <v>0.10666026452790067</v>
      </c>
      <c r="E73" s="9">
        <v>0.12233297065530076</v>
      </c>
      <c r="F73" s="9">
        <v>9.1312183981410916E-2</v>
      </c>
      <c r="G73" s="9">
        <v>0.10846276539648408</v>
      </c>
      <c r="H73" s="9">
        <v>0.17705540907758024</v>
      </c>
      <c r="I73" s="9">
        <v>0.16362294175932449</v>
      </c>
      <c r="J73" s="9">
        <v>0.11462204908843442</v>
      </c>
      <c r="K73" s="9">
        <v>7.0614498202725529E-2</v>
      </c>
      <c r="L73" s="9">
        <v>3.1950793277464445E-2</v>
      </c>
      <c r="M73" s="9">
        <v>6.2850097433641686E-2</v>
      </c>
      <c r="N73" s="9">
        <v>4.4815504522880627E-2</v>
      </c>
      <c r="O73" s="9">
        <v>0.1011747311204383</v>
      </c>
      <c r="P73" s="9">
        <v>0.17309296044000014</v>
      </c>
      <c r="Q73" s="9">
        <v>0.11853784736583975</v>
      </c>
      <c r="R73" s="9">
        <v>5.7437116463321329E-2</v>
      </c>
      <c r="S73" s="9">
        <v>0.27016779142353847</v>
      </c>
      <c r="T73" s="9">
        <v>5.4987083190854463E-2</v>
      </c>
      <c r="U73" s="9">
        <v>6.832687008989774E-2</v>
      </c>
      <c r="V73" s="9">
        <v>0.13447389118991862</v>
      </c>
      <c r="W73" s="9">
        <v>1.5215564549457453E-2</v>
      </c>
      <c r="X73" s="9">
        <v>0.11527529153951611</v>
      </c>
      <c r="Y73" s="9">
        <v>0.15399032637714455</v>
      </c>
      <c r="Z73" s="9">
        <v>0.11821630840509662</v>
      </c>
      <c r="AA73" s="9">
        <v>4.3576659508877451E-2</v>
      </c>
      <c r="AB73" s="4"/>
    </row>
    <row r="74" spans="2:28" x14ac:dyDescent="0.3">
      <c r="B74" s="43" t="s">
        <v>37</v>
      </c>
      <c r="C74" s="24" t="s">
        <v>38</v>
      </c>
      <c r="D74" s="23">
        <v>0.89333973547209833</v>
      </c>
      <c r="E74" s="9">
        <v>0.87766702934469942</v>
      </c>
      <c r="F74" s="9">
        <v>0.90868781601858961</v>
      </c>
      <c r="G74" s="9">
        <v>0.89153723460351597</v>
      </c>
      <c r="H74" s="9">
        <v>0.82294459092241912</v>
      </c>
      <c r="I74" s="9">
        <v>0.83637705824067543</v>
      </c>
      <c r="J74" s="9">
        <v>0.88537795091156535</v>
      </c>
      <c r="K74" s="9">
        <v>0.92938550179727475</v>
      </c>
      <c r="L74" s="9">
        <v>0.96804920672253547</v>
      </c>
      <c r="M74" s="9">
        <v>0.93714990256635811</v>
      </c>
      <c r="N74" s="9">
        <v>0.95518449547711937</v>
      </c>
      <c r="O74" s="9">
        <v>0.89882526887956204</v>
      </c>
      <c r="P74" s="9">
        <v>0.82690703956000045</v>
      </c>
      <c r="Q74" s="9">
        <v>0.88146215263416205</v>
      </c>
      <c r="R74" s="9">
        <v>0.94256288353667794</v>
      </c>
      <c r="S74" s="9">
        <v>0.72983220857646103</v>
      </c>
      <c r="T74" s="9">
        <v>0.94501291680914568</v>
      </c>
      <c r="U74" s="9">
        <v>0.93167312991010176</v>
      </c>
      <c r="V74" s="9">
        <v>0.8655261088100823</v>
      </c>
      <c r="W74" s="9">
        <v>0.98478443545054273</v>
      </c>
      <c r="X74" s="9">
        <v>0.88472470846048379</v>
      </c>
      <c r="Y74" s="9">
        <v>0.84600967362285706</v>
      </c>
      <c r="Z74" s="9">
        <v>0.88178369159490289</v>
      </c>
      <c r="AA74" s="9">
        <v>0.9564233404911221</v>
      </c>
      <c r="AB74" s="4"/>
    </row>
    <row r="75" spans="2:28" ht="30.6" customHeight="1" x14ac:dyDescent="0.3">
      <c r="B75" s="26" t="s">
        <v>40</v>
      </c>
      <c r="C75" s="25" t="s">
        <v>36</v>
      </c>
      <c r="D75" s="27">
        <v>0.57823226778656478</v>
      </c>
      <c r="E75" s="9">
        <v>0.59803120431975765</v>
      </c>
      <c r="F75" s="9">
        <v>0.55884342260717501</v>
      </c>
      <c r="G75" s="9">
        <v>0.62018744374674584</v>
      </c>
      <c r="H75" s="9">
        <v>0.57833736649249612</v>
      </c>
      <c r="I75" s="9">
        <v>0.56774001196422386</v>
      </c>
      <c r="J75" s="9">
        <v>0.59563440920115229</v>
      </c>
      <c r="K75" s="9">
        <v>0.55256262617046703</v>
      </c>
      <c r="L75" s="9">
        <v>0.57332288217525651</v>
      </c>
      <c r="M75" s="9">
        <v>0.66314923274437076</v>
      </c>
      <c r="N75" s="9">
        <v>0.55603899910441423</v>
      </c>
      <c r="O75" s="9">
        <v>0.59476493448623546</v>
      </c>
      <c r="P75" s="9">
        <v>0.57945006060836812</v>
      </c>
      <c r="Q75" s="9">
        <v>0.59205800862067837</v>
      </c>
      <c r="R75" s="9">
        <v>0.53323718745027315</v>
      </c>
      <c r="S75" s="9">
        <v>0.72769516476758478</v>
      </c>
      <c r="T75" s="9">
        <v>0.56799840144730851</v>
      </c>
      <c r="U75" s="9">
        <v>0.38129127330555113</v>
      </c>
      <c r="V75" s="9">
        <v>0.66616957139580879</v>
      </c>
      <c r="W75" s="9">
        <v>0.50232563081028458</v>
      </c>
      <c r="X75" s="9">
        <v>0.65706664756767263</v>
      </c>
      <c r="Y75" s="9">
        <v>0.62496474546008063</v>
      </c>
      <c r="Z75" s="9">
        <v>0.64552054033591888</v>
      </c>
      <c r="AA75" s="9">
        <v>0.21091047037696153</v>
      </c>
      <c r="AB75" s="4"/>
    </row>
    <row r="76" spans="2:28" x14ac:dyDescent="0.3">
      <c r="B76" s="43" t="s">
        <v>37</v>
      </c>
      <c r="C76" s="24" t="s">
        <v>38</v>
      </c>
      <c r="D76" s="23">
        <v>0.42176773221343389</v>
      </c>
      <c r="E76" s="9">
        <v>0.40196879568024385</v>
      </c>
      <c r="F76" s="9">
        <v>0.44115657739282649</v>
      </c>
      <c r="G76" s="9">
        <v>0.37981255625325416</v>
      </c>
      <c r="H76" s="9">
        <v>0.42166263350750255</v>
      </c>
      <c r="I76" s="9">
        <v>0.43225998803577625</v>
      </c>
      <c r="J76" s="9">
        <v>0.40436559079884682</v>
      </c>
      <c r="K76" s="9">
        <v>0.44743737382953436</v>
      </c>
      <c r="L76" s="9">
        <v>0.42667711782474277</v>
      </c>
      <c r="M76" s="9">
        <v>0.33685076725562907</v>
      </c>
      <c r="N76" s="9">
        <v>0.44396100089558643</v>
      </c>
      <c r="O76" s="9">
        <v>0.40523506551376465</v>
      </c>
      <c r="P76" s="9">
        <v>0.42054993939163265</v>
      </c>
      <c r="Q76" s="9">
        <v>0.40794199137932402</v>
      </c>
      <c r="R76" s="9">
        <v>0.46676281254972662</v>
      </c>
      <c r="S76" s="9">
        <v>0.27230483523241517</v>
      </c>
      <c r="T76" s="9">
        <v>0.43200159855269177</v>
      </c>
      <c r="U76" s="9">
        <v>0.61870872669444743</v>
      </c>
      <c r="V76" s="9">
        <v>0.33383042860418805</v>
      </c>
      <c r="W76" s="9">
        <v>0.49767436918971542</v>
      </c>
      <c r="X76" s="9">
        <v>0.34293335243232792</v>
      </c>
      <c r="Y76" s="9">
        <v>0.37503525453992126</v>
      </c>
      <c r="Z76" s="9">
        <v>0.35447945966408134</v>
      </c>
      <c r="AA76" s="9">
        <v>0.78908952962303791</v>
      </c>
      <c r="AB76" s="4"/>
    </row>
    <row r="77" spans="2:28" ht="43.95" customHeight="1" x14ac:dyDescent="0.3">
      <c r="B77" s="26" t="s">
        <v>41</v>
      </c>
      <c r="C77" s="25" t="s">
        <v>42</v>
      </c>
      <c r="D77" s="27">
        <v>0.63130724198249299</v>
      </c>
      <c r="E77" s="9">
        <v>0.61668313566132527</v>
      </c>
      <c r="F77" s="9">
        <v>0.64562844215770554</v>
      </c>
      <c r="G77" s="9">
        <v>0.55155388374793002</v>
      </c>
      <c r="H77" s="9">
        <v>0.49647701271967315</v>
      </c>
      <c r="I77" s="9">
        <v>0.50979186745365057</v>
      </c>
      <c r="J77" s="9">
        <v>0.6144308838994379</v>
      </c>
      <c r="K77" s="9">
        <v>0.74225076542634583</v>
      </c>
      <c r="L77" s="9">
        <v>0.78974657202226251</v>
      </c>
      <c r="M77" s="9">
        <v>0.93822447694223798</v>
      </c>
      <c r="N77" s="9">
        <v>0.77338509789672172</v>
      </c>
      <c r="O77" s="9">
        <v>0.63934076740412171</v>
      </c>
      <c r="P77" s="9">
        <v>0.50672749983512244</v>
      </c>
      <c r="Q77" s="9">
        <v>0.53096726069989819</v>
      </c>
      <c r="R77" s="9">
        <v>0.63798983497750916</v>
      </c>
      <c r="S77" s="9">
        <v>0.6091092660945725</v>
      </c>
      <c r="T77" s="9">
        <v>0.71711014356322766</v>
      </c>
      <c r="U77" s="9">
        <v>0.527836121950084</v>
      </c>
      <c r="V77" s="9">
        <v>0.67295236969947136</v>
      </c>
      <c r="W77" s="9">
        <v>0.71157160427559163</v>
      </c>
      <c r="X77" s="9">
        <v>0.67401582649749825</v>
      </c>
      <c r="Y77" s="9">
        <v>0.56371258252875989</v>
      </c>
      <c r="Z77" s="9">
        <v>0.65787256933719762</v>
      </c>
      <c r="AA77" s="9">
        <v>0.48628904753342556</v>
      </c>
      <c r="AB77" s="4"/>
    </row>
    <row r="78" spans="2:28" x14ac:dyDescent="0.3">
      <c r="B78" s="7"/>
      <c r="C78" s="24" t="s">
        <v>43</v>
      </c>
      <c r="D78" s="23">
        <v>0.27944856055275069</v>
      </c>
      <c r="E78" s="9">
        <v>0.29050846372730216</v>
      </c>
      <c r="F78" s="9">
        <v>0.26861773890781232</v>
      </c>
      <c r="G78" s="9">
        <v>0.33670358008668344</v>
      </c>
      <c r="H78" s="9">
        <v>0.39123859574728653</v>
      </c>
      <c r="I78" s="9">
        <v>0.34719401473245654</v>
      </c>
      <c r="J78" s="9">
        <v>0.30365342150320601</v>
      </c>
      <c r="K78" s="9">
        <v>0.18853897651933443</v>
      </c>
      <c r="L78" s="9">
        <v>0.16884254813423566</v>
      </c>
      <c r="M78" s="9">
        <v>6.1775523057762009E-2</v>
      </c>
      <c r="N78" s="9">
        <v>0.1731640324631904</v>
      </c>
      <c r="O78" s="9">
        <v>0.28281380654659327</v>
      </c>
      <c r="P78" s="9">
        <v>0.37155920432124573</v>
      </c>
      <c r="Q78" s="9">
        <v>0.34211645520038247</v>
      </c>
      <c r="R78" s="9">
        <v>0.26700287653701482</v>
      </c>
      <c r="S78" s="9">
        <v>0.32079014665503813</v>
      </c>
      <c r="T78" s="9">
        <v>0.20606070279593433</v>
      </c>
      <c r="U78" s="9">
        <v>0.34876923667103571</v>
      </c>
      <c r="V78" s="9">
        <v>0.25229649344603128</v>
      </c>
      <c r="W78" s="9">
        <v>0.18081198269229637</v>
      </c>
      <c r="X78" s="9">
        <v>0.26831651074955715</v>
      </c>
      <c r="Y78" s="9">
        <v>0.33611497258857376</v>
      </c>
      <c r="Z78" s="9">
        <v>0.2629236887696853</v>
      </c>
      <c r="AA78" s="9">
        <v>0.36965663657174153</v>
      </c>
      <c r="AB78" s="4"/>
    </row>
    <row r="79" spans="2:28" x14ac:dyDescent="0.3">
      <c r="B79" s="7"/>
      <c r="C79" s="24" t="s">
        <v>44</v>
      </c>
      <c r="D79" s="23">
        <v>5.7559750163026474E-2</v>
      </c>
      <c r="E79" s="9">
        <v>6.3393620909491674E-2</v>
      </c>
      <c r="F79" s="9">
        <v>5.1846715197225605E-2</v>
      </c>
      <c r="G79" s="9">
        <v>8.4871271111568308E-2</v>
      </c>
      <c r="H79" s="9">
        <v>9.6717585917941079E-2</v>
      </c>
      <c r="I79" s="9">
        <v>6.8503891534709205E-2</v>
      </c>
      <c r="J79" s="9">
        <v>4.4638429001318591E-2</v>
      </c>
      <c r="K79" s="9">
        <v>5.373425341796275E-2</v>
      </c>
      <c r="L79" s="9">
        <v>1.8692291335830356E-2</v>
      </c>
      <c r="M79" s="9">
        <v>0</v>
      </c>
      <c r="N79" s="9">
        <v>3.0569513942714229E-2</v>
      </c>
      <c r="O79" s="9">
        <v>4.8717536243622822E-2</v>
      </c>
      <c r="P79" s="9">
        <v>7.2922361358238111E-2</v>
      </c>
      <c r="Q79" s="9">
        <v>0.10407181351543926</v>
      </c>
      <c r="R79" s="9">
        <v>5.9882367564475521E-2</v>
      </c>
      <c r="S79" s="9">
        <v>4.9844570574401656E-2</v>
      </c>
      <c r="T79" s="9">
        <v>2.890924864088297E-2</v>
      </c>
      <c r="U79" s="9">
        <v>7.8500855306614228E-2</v>
      </c>
      <c r="V79" s="9">
        <v>4.9910986583526808E-2</v>
      </c>
      <c r="W79" s="9">
        <v>7.1954345826730631E-2</v>
      </c>
      <c r="X79" s="9">
        <v>4.5573771624964239E-2</v>
      </c>
      <c r="Y79" s="9">
        <v>6.253524539677105E-2</v>
      </c>
      <c r="Z79" s="9">
        <v>5.1578688216136731E-2</v>
      </c>
      <c r="AA79" s="9">
        <v>9.0209933345219678E-2</v>
      </c>
      <c r="AB79" s="4"/>
    </row>
    <row r="80" spans="2:28" x14ac:dyDescent="0.3">
      <c r="B80" s="7"/>
      <c r="C80" s="24" t="s">
        <v>45</v>
      </c>
      <c r="D80" s="23">
        <v>3.1684447301728841E-2</v>
      </c>
      <c r="E80" s="9">
        <v>2.9414779701881805E-2</v>
      </c>
      <c r="F80" s="9">
        <v>3.3907103737257312E-2</v>
      </c>
      <c r="G80" s="9">
        <v>2.6871265053818386E-2</v>
      </c>
      <c r="H80" s="9">
        <v>1.5566805615098005E-2</v>
      </c>
      <c r="I80" s="9">
        <v>7.45102262791838E-2</v>
      </c>
      <c r="J80" s="9">
        <v>3.7277265596036863E-2</v>
      </c>
      <c r="K80" s="9">
        <v>1.5476004636358207E-2</v>
      </c>
      <c r="L80" s="9">
        <v>2.2718588507670966E-2</v>
      </c>
      <c r="M80" s="9">
        <v>0</v>
      </c>
      <c r="N80" s="9">
        <v>2.2881355697373863E-2</v>
      </c>
      <c r="O80" s="9">
        <v>2.9127889805661989E-2</v>
      </c>
      <c r="P80" s="9">
        <v>4.8790934485394392E-2</v>
      </c>
      <c r="Q80" s="9">
        <v>2.2844470584283027E-2</v>
      </c>
      <c r="R80" s="9">
        <v>3.5124920920999718E-2</v>
      </c>
      <c r="S80" s="9">
        <v>2.025601667598706E-2</v>
      </c>
      <c r="T80" s="9">
        <v>4.7919904999955125E-2</v>
      </c>
      <c r="U80" s="9">
        <v>4.4893786072265185E-2</v>
      </c>
      <c r="V80" s="9">
        <v>2.484015027096775E-2</v>
      </c>
      <c r="W80" s="9">
        <v>3.5662067205381655E-2</v>
      </c>
      <c r="X80" s="9">
        <v>1.2093891127980537E-2</v>
      </c>
      <c r="Y80" s="9">
        <v>3.7637199485897409E-2</v>
      </c>
      <c r="Z80" s="9">
        <v>2.7625053676980368E-2</v>
      </c>
      <c r="AA80" s="9">
        <v>5.3844382549613677E-2</v>
      </c>
      <c r="AB80" s="4"/>
    </row>
    <row r="81" spans="2:28" ht="41.4" customHeight="1" x14ac:dyDescent="0.3">
      <c r="B81" s="26" t="s">
        <v>46</v>
      </c>
      <c r="C81" s="25" t="s">
        <v>47</v>
      </c>
      <c r="D81" s="27">
        <v>0.60866010097029499</v>
      </c>
      <c r="E81" s="9">
        <v>0.58795514570270135</v>
      </c>
      <c r="F81" s="9">
        <v>0.62893619870194317</v>
      </c>
      <c r="G81" s="9">
        <v>0.47564524024998378</v>
      </c>
      <c r="H81" s="9">
        <v>0.48059253803830765</v>
      </c>
      <c r="I81" s="9">
        <v>0.52796708621602728</v>
      </c>
      <c r="J81" s="9">
        <v>0.60243580841408406</v>
      </c>
      <c r="K81" s="9">
        <v>0.71231166428248538</v>
      </c>
      <c r="L81" s="9">
        <v>0.75514590620280009</v>
      </c>
      <c r="M81" s="9">
        <v>0.82930701704783549</v>
      </c>
      <c r="N81" s="9">
        <v>0.73644131785563727</v>
      </c>
      <c r="O81" s="9">
        <v>0.63394580106024323</v>
      </c>
      <c r="P81" s="9">
        <v>0.50292480055772015</v>
      </c>
      <c r="Q81" s="9">
        <v>0.48553940701789972</v>
      </c>
      <c r="R81" s="9">
        <v>0.61502326554617159</v>
      </c>
      <c r="S81" s="9">
        <v>0.58752318990425656</v>
      </c>
      <c r="T81" s="9">
        <v>0.65724182925604746</v>
      </c>
      <c r="U81" s="9">
        <v>0.5520943985722403</v>
      </c>
      <c r="V81" s="9">
        <v>0.63163683342934662</v>
      </c>
      <c r="W81" s="9">
        <v>0.65621620424938287</v>
      </c>
      <c r="X81" s="9">
        <v>0.63006266233093011</v>
      </c>
      <c r="Y81" s="9">
        <v>0.57030953800792461</v>
      </c>
      <c r="Z81" s="9">
        <v>0.61723239909704153</v>
      </c>
      <c r="AA81" s="9">
        <v>0.56186454750237769</v>
      </c>
      <c r="AB81" s="4"/>
    </row>
    <row r="82" spans="2:28" x14ac:dyDescent="0.3">
      <c r="B82" s="7"/>
      <c r="C82" s="24" t="s">
        <v>48</v>
      </c>
      <c r="D82" s="23">
        <v>0.28462025656459367</v>
      </c>
      <c r="E82" s="9">
        <v>0.31097207645066649</v>
      </c>
      <c r="F82" s="9">
        <v>0.25881425657516194</v>
      </c>
      <c r="G82" s="9">
        <v>0.41828540120955826</v>
      </c>
      <c r="H82" s="9">
        <v>0.34864860784854146</v>
      </c>
      <c r="I82" s="9">
        <v>0.34434550050187346</v>
      </c>
      <c r="J82" s="9">
        <v>0.29600606373984933</v>
      </c>
      <c r="K82" s="9">
        <v>0.19650257473055249</v>
      </c>
      <c r="L82" s="9">
        <v>0.18668407654677177</v>
      </c>
      <c r="M82" s="9">
        <v>0.17069298295216442</v>
      </c>
      <c r="N82" s="9">
        <v>0.18831952494825399</v>
      </c>
      <c r="O82" s="9">
        <v>0.27162960296870858</v>
      </c>
      <c r="P82" s="9">
        <v>0.35530334413514375</v>
      </c>
      <c r="Q82" s="9">
        <v>0.38176190147467642</v>
      </c>
      <c r="R82" s="9">
        <v>0.28271456256758243</v>
      </c>
      <c r="S82" s="9">
        <v>0.29095051630463037</v>
      </c>
      <c r="T82" s="9">
        <v>0.23746215267838486</v>
      </c>
      <c r="U82" s="9">
        <v>0.33349166506393857</v>
      </c>
      <c r="V82" s="9">
        <v>0.27684208804522153</v>
      </c>
      <c r="W82" s="9">
        <v>0.21093839553152588</v>
      </c>
      <c r="X82" s="9">
        <v>0.26732939410799939</v>
      </c>
      <c r="Y82" s="9">
        <v>0.30119671985612373</v>
      </c>
      <c r="Z82" s="9">
        <v>0.27565821866371054</v>
      </c>
      <c r="AA82" s="9">
        <v>0.33354337118000699</v>
      </c>
      <c r="AB82" s="4"/>
    </row>
    <row r="83" spans="2:28" x14ac:dyDescent="0.3">
      <c r="B83" s="7"/>
      <c r="C83" s="24" t="s">
        <v>49</v>
      </c>
      <c r="D83" s="23">
        <v>6.0070528468115017E-2</v>
      </c>
      <c r="E83" s="9">
        <v>5.9828657685437367E-2</v>
      </c>
      <c r="F83" s="9">
        <v>6.0307389430363907E-2</v>
      </c>
      <c r="G83" s="9">
        <v>6.2980541953772395E-2</v>
      </c>
      <c r="H83" s="9">
        <v>0.119967320072204</v>
      </c>
      <c r="I83" s="9">
        <v>5.9384594087852474E-2</v>
      </c>
      <c r="J83" s="9">
        <v>6.2408582622523252E-2</v>
      </c>
      <c r="K83" s="9">
        <v>4.5134163865102321E-2</v>
      </c>
      <c r="L83" s="9">
        <v>2.3423920595773154E-2</v>
      </c>
      <c r="M83" s="9">
        <v>0</v>
      </c>
      <c r="N83" s="9">
        <v>3.0619969500451708E-2</v>
      </c>
      <c r="O83" s="9">
        <v>5.9955467360065802E-2</v>
      </c>
      <c r="P83" s="9">
        <v>8.9350252546768705E-2</v>
      </c>
      <c r="Q83" s="9">
        <v>7.1166467818150281E-2</v>
      </c>
      <c r="R83" s="9">
        <v>6.509554247596358E-2</v>
      </c>
      <c r="S83" s="9">
        <v>4.3378633590499739E-2</v>
      </c>
      <c r="T83" s="9">
        <v>5.2907264866270225E-2</v>
      </c>
      <c r="U83" s="9">
        <v>5.5529856286263994E-2</v>
      </c>
      <c r="V83" s="9">
        <v>5.1241701651439389E-2</v>
      </c>
      <c r="W83" s="9">
        <v>5.9580148187905031E-2</v>
      </c>
      <c r="X83" s="9">
        <v>8.1616156104094575E-2</v>
      </c>
      <c r="Y83" s="9">
        <v>7.5991021383585752E-2</v>
      </c>
      <c r="Z83" s="9">
        <v>6.2325551990368641E-2</v>
      </c>
      <c r="AA83" s="9">
        <v>4.7760518684648215E-2</v>
      </c>
      <c r="AB83" s="4"/>
    </row>
    <row r="84" spans="2:28" x14ac:dyDescent="0.3">
      <c r="B84" s="7"/>
      <c r="C84" s="24" t="s">
        <v>50</v>
      </c>
      <c r="D84" s="23">
        <v>2.4563854248783507E-2</v>
      </c>
      <c r="E84" s="9">
        <v>2.485156455482733E-2</v>
      </c>
      <c r="F84" s="9">
        <v>2.4282103227911959E-2</v>
      </c>
      <c r="G84" s="9">
        <v>2.6800529311077338E-2</v>
      </c>
      <c r="H84" s="9">
        <v>1.9958154409972381E-2</v>
      </c>
      <c r="I84" s="9">
        <v>4.4803678717280519E-2</v>
      </c>
      <c r="J84" s="9">
        <v>1.7714560466761044E-2</v>
      </c>
      <c r="K84" s="9">
        <v>6.3040567461915024E-3</v>
      </c>
      <c r="L84" s="9">
        <v>2.9989910163700138E-2</v>
      </c>
      <c r="M84" s="9">
        <v>0</v>
      </c>
      <c r="N84" s="9">
        <v>2.4098102845810425E-2</v>
      </c>
      <c r="O84" s="9">
        <v>1.3609523019699841E-2</v>
      </c>
      <c r="P84" s="9">
        <v>3.5285854077393257E-2</v>
      </c>
      <c r="Q84" s="9">
        <v>2.1724537090125833E-2</v>
      </c>
      <c r="R84" s="9">
        <v>2.7551815293953241E-2</v>
      </c>
      <c r="S84" s="9">
        <v>1.4638562182635378E-2</v>
      </c>
      <c r="T84" s="9">
        <v>1.7420629113404744E-2</v>
      </c>
      <c r="U84" s="9">
        <v>2.6014660510169717E-2</v>
      </c>
      <c r="V84" s="9">
        <v>2.5666532836810925E-2</v>
      </c>
      <c r="W84" s="9">
        <v>4.2084315860459659E-2</v>
      </c>
      <c r="X84" s="9">
        <v>1.3371409098779803E-2</v>
      </c>
      <c r="Y84" s="9">
        <v>2.4386108193383077E-2</v>
      </c>
      <c r="Z84" s="9">
        <v>2.3922414413658704E-2</v>
      </c>
      <c r="AA84" s="9">
        <v>2.806542776585302E-2</v>
      </c>
      <c r="AB84" s="4"/>
    </row>
    <row r="85" spans="2:28" x14ac:dyDescent="0.3">
      <c r="B85" s="7"/>
      <c r="C85" s="24" t="s">
        <v>51</v>
      </c>
      <c r="D85" s="23">
        <v>2.2085259748212054E-2</v>
      </c>
      <c r="E85" s="9">
        <v>1.6392555606368927E-2</v>
      </c>
      <c r="F85" s="9">
        <v>2.7660052064619821E-2</v>
      </c>
      <c r="G85" s="9">
        <v>1.6288287275608337E-2</v>
      </c>
      <c r="H85" s="9">
        <v>3.0833379630973812E-2</v>
      </c>
      <c r="I85" s="9">
        <v>2.3499140476966641E-2</v>
      </c>
      <c r="J85" s="9">
        <v>2.1434984756781648E-2</v>
      </c>
      <c r="K85" s="9">
        <v>3.9747540375669577E-2</v>
      </c>
      <c r="L85" s="9">
        <v>4.7561864909544047E-3</v>
      </c>
      <c r="M85" s="9">
        <v>0</v>
      </c>
      <c r="N85" s="9">
        <v>2.0521084849847125E-2</v>
      </c>
      <c r="O85" s="9">
        <v>2.0859605591282401E-2</v>
      </c>
      <c r="P85" s="9">
        <v>1.7135748682975068E-2</v>
      </c>
      <c r="Q85" s="9">
        <v>3.9807686599150502E-2</v>
      </c>
      <c r="R85" s="9">
        <v>9.6148141163281339E-3</v>
      </c>
      <c r="S85" s="9">
        <v>6.3509098017977467E-2</v>
      </c>
      <c r="T85" s="9">
        <v>3.4968124085892595E-2</v>
      </c>
      <c r="U85" s="9">
        <v>3.2869419567386447E-2</v>
      </c>
      <c r="V85" s="9">
        <v>1.4612844037178586E-2</v>
      </c>
      <c r="W85" s="9">
        <v>3.118093617072654E-2</v>
      </c>
      <c r="X85" s="9">
        <v>7.6203783581965364E-3</v>
      </c>
      <c r="Y85" s="9">
        <v>2.811661255898483E-2</v>
      </c>
      <c r="Z85" s="9">
        <v>2.0861415835220436E-2</v>
      </c>
      <c r="AA85" s="9">
        <v>2.8766134867114341E-2</v>
      </c>
      <c r="AB85" s="4"/>
    </row>
  </sheetData>
  <mergeCells count="7">
    <mergeCell ref="W18:Y18"/>
    <mergeCell ref="E13:F13"/>
    <mergeCell ref="G13:L13"/>
    <mergeCell ref="M13:Q13"/>
    <mergeCell ref="R13:S13"/>
    <mergeCell ref="T13:Y13"/>
    <mergeCell ref="Z13:AA13"/>
  </mergeCells>
  <conditionalFormatting sqref="D15:AA15">
    <cfRule type="cellIs" dxfId="37" priority="11" operator="lessThan">
      <formula>75</formula>
    </cfRule>
  </conditionalFormatting>
  <conditionalFormatting sqref="E19:AA48 E50:AA55 E57:AA62 E64:AA69 E71:AA85">
    <cfRule type="expression" dxfId="36" priority="9">
      <formula>E19&lt;($D19-5%)</formula>
    </cfRule>
    <cfRule type="expression" dxfId="35" priority="10">
      <formula>E19&gt;($D19+5%)</formula>
    </cfRule>
  </conditionalFormatting>
  <conditionalFormatting sqref="E49:AA49">
    <cfRule type="expression" dxfId="34" priority="7">
      <formula>E49&lt;($D49-5%)</formula>
    </cfRule>
    <cfRule type="expression" dxfId="33" priority="8">
      <formula>E49&gt;($D49+5%)</formula>
    </cfRule>
  </conditionalFormatting>
  <conditionalFormatting sqref="E56:AA56">
    <cfRule type="expression" dxfId="32" priority="5">
      <formula>E56&lt;($D56-5%)</formula>
    </cfRule>
    <cfRule type="expression" dxfId="31" priority="6">
      <formula>E56&gt;($D56+5%)</formula>
    </cfRule>
  </conditionalFormatting>
  <conditionalFormatting sqref="E63:AA63">
    <cfRule type="expression" dxfId="30" priority="3">
      <formula>E63&lt;($D63-5%)</formula>
    </cfRule>
    <cfRule type="expression" dxfId="29" priority="4">
      <formula>E63&gt;($D63+5%)</formula>
    </cfRule>
  </conditionalFormatting>
  <conditionalFormatting sqref="E70:AA70">
    <cfRule type="expression" dxfId="28" priority="1">
      <formula>E70&lt;($D70-5%)</formula>
    </cfRule>
    <cfRule type="expression" dxfId="27" priority="2">
      <formula>E70&gt;($D70+5%)</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C41AF-B005-4A00-9EB3-1C28EE091749}">
  <sheetPr>
    <tabColor rgb="FF92D050"/>
  </sheetPr>
  <dimension ref="B2:AB85"/>
  <sheetViews>
    <sheetView zoomScale="70" zoomScaleNormal="70" workbookViewId="0">
      <pane xSplit="4" ySplit="18" topLeftCell="E19" activePane="bottomRight" state="frozen"/>
      <selection pane="topRight" activeCell="E1" sqref="E1"/>
      <selection pane="bottomLeft" activeCell="A19" sqref="A19"/>
      <selection pane="bottomRight" activeCell="E19" sqref="E19"/>
    </sheetView>
  </sheetViews>
  <sheetFormatPr defaultRowHeight="14.4" x14ac:dyDescent="0.3"/>
  <cols>
    <col min="1" max="1" width="3.88671875" customWidth="1"/>
    <col min="2" max="2" width="34.109375" customWidth="1"/>
    <col min="3" max="3" width="62.33203125" customWidth="1"/>
    <col min="19" max="19" width="9.5546875" customWidth="1"/>
  </cols>
  <sheetData>
    <row r="2" spans="2:28" ht="21" x14ac:dyDescent="0.3">
      <c r="B2" s="146" t="s">
        <v>209</v>
      </c>
      <c r="C2" s="2"/>
    </row>
    <row r="3" spans="2:28" x14ac:dyDescent="0.3">
      <c r="B3" s="3" t="s">
        <v>0</v>
      </c>
      <c r="C3" s="14" t="s">
        <v>187</v>
      </c>
    </row>
    <row r="4" spans="2:28" x14ac:dyDescent="0.3">
      <c r="B4" s="1"/>
      <c r="C4" s="1" t="s">
        <v>1</v>
      </c>
    </row>
    <row r="5" spans="2:28" x14ac:dyDescent="0.3">
      <c r="B5" s="1"/>
      <c r="C5" t="s">
        <v>201</v>
      </c>
    </row>
    <row r="6" spans="2:28" x14ac:dyDescent="0.3">
      <c r="B6" s="1"/>
      <c r="C6" s="14" t="s">
        <v>202</v>
      </c>
    </row>
    <row r="7" spans="2:28" x14ac:dyDescent="0.3">
      <c r="B7" s="1"/>
      <c r="C7" s="14" t="s">
        <v>186</v>
      </c>
    </row>
    <row r="8" spans="2:28" x14ac:dyDescent="0.3">
      <c r="C8" s="1" t="s">
        <v>188</v>
      </c>
    </row>
    <row r="9" spans="2:28" x14ac:dyDescent="0.3">
      <c r="C9" s="14" t="s">
        <v>52</v>
      </c>
    </row>
    <row r="10" spans="2:28" x14ac:dyDescent="0.3">
      <c r="C10" s="14" t="s">
        <v>190</v>
      </c>
    </row>
    <row r="11" spans="2:28" x14ac:dyDescent="0.3">
      <c r="C11" s="14" t="s">
        <v>54</v>
      </c>
    </row>
    <row r="12" spans="2:28" ht="15" thickBot="1" x14ac:dyDescent="0.35">
      <c r="C12" s="2"/>
    </row>
    <row r="13" spans="2:28" x14ac:dyDescent="0.3">
      <c r="B13" s="5" t="s">
        <v>55</v>
      </c>
      <c r="C13" s="5"/>
      <c r="D13" s="64"/>
      <c r="E13" s="153" t="s">
        <v>56</v>
      </c>
      <c r="F13" s="154"/>
      <c r="G13" s="153" t="s">
        <v>57</v>
      </c>
      <c r="H13" s="155"/>
      <c r="I13" s="155"/>
      <c r="J13" s="155"/>
      <c r="K13" s="155"/>
      <c r="L13" s="154"/>
      <c r="M13" s="153" t="s">
        <v>58</v>
      </c>
      <c r="N13" s="155"/>
      <c r="O13" s="155"/>
      <c r="P13" s="155"/>
      <c r="Q13" s="154"/>
      <c r="R13" s="153" t="s">
        <v>59</v>
      </c>
      <c r="S13" s="154"/>
      <c r="T13" s="153" t="s">
        <v>60</v>
      </c>
      <c r="U13" s="155"/>
      <c r="V13" s="155"/>
      <c r="W13" s="155"/>
      <c r="X13" s="155"/>
      <c r="Y13" s="154"/>
      <c r="Z13" s="153" t="s">
        <v>61</v>
      </c>
      <c r="AA13" s="154"/>
      <c r="AB13" s="4"/>
    </row>
    <row r="14" spans="2:28" ht="35.4" x14ac:dyDescent="0.3">
      <c r="B14" s="5"/>
      <c r="C14" s="5"/>
      <c r="D14" s="51" t="s">
        <v>2</v>
      </c>
      <c r="E14" s="52" t="s">
        <v>62</v>
      </c>
      <c r="F14" s="53" t="s">
        <v>63</v>
      </c>
      <c r="G14" s="52" t="s">
        <v>64</v>
      </c>
      <c r="H14" s="54" t="s">
        <v>65</v>
      </c>
      <c r="I14" s="54" t="s">
        <v>66</v>
      </c>
      <c r="J14" s="54" t="s">
        <v>67</v>
      </c>
      <c r="K14" s="54" t="s">
        <v>68</v>
      </c>
      <c r="L14" s="53" t="s">
        <v>69</v>
      </c>
      <c r="M14" s="52" t="s">
        <v>70</v>
      </c>
      <c r="N14" s="54" t="s">
        <v>71</v>
      </c>
      <c r="O14" s="54" t="s">
        <v>72</v>
      </c>
      <c r="P14" s="54" t="s">
        <v>73</v>
      </c>
      <c r="Q14" s="53" t="s">
        <v>74</v>
      </c>
      <c r="R14" s="52" t="s">
        <v>75</v>
      </c>
      <c r="S14" s="53" t="s">
        <v>76</v>
      </c>
      <c r="T14" s="52" t="s">
        <v>77</v>
      </c>
      <c r="U14" s="54" t="s">
        <v>78</v>
      </c>
      <c r="V14" s="54" t="s">
        <v>79</v>
      </c>
      <c r="W14" s="54" t="s">
        <v>80</v>
      </c>
      <c r="X14" s="54" t="s">
        <v>81</v>
      </c>
      <c r="Y14" s="53" t="s">
        <v>82</v>
      </c>
      <c r="Z14" s="52" t="s">
        <v>83</v>
      </c>
      <c r="AA14" s="53" t="s">
        <v>84</v>
      </c>
      <c r="AB14" s="4"/>
    </row>
    <row r="15" spans="2:28" s="17" customFormat="1" x14ac:dyDescent="0.3">
      <c r="B15" s="18"/>
      <c r="C15" s="21" t="s">
        <v>85</v>
      </c>
      <c r="D15" s="65">
        <v>1875</v>
      </c>
      <c r="E15" s="68">
        <v>945</v>
      </c>
      <c r="F15" s="69">
        <v>930</v>
      </c>
      <c r="G15" s="68">
        <v>151</v>
      </c>
      <c r="H15" s="62">
        <v>381</v>
      </c>
      <c r="I15" s="62">
        <v>300</v>
      </c>
      <c r="J15" s="62">
        <v>316</v>
      </c>
      <c r="K15" s="62">
        <v>340</v>
      </c>
      <c r="L15" s="69">
        <v>387</v>
      </c>
      <c r="M15" s="68">
        <v>51</v>
      </c>
      <c r="N15" s="62">
        <v>518</v>
      </c>
      <c r="O15" s="62">
        <v>413</v>
      </c>
      <c r="P15" s="62">
        <v>514</v>
      </c>
      <c r="Q15" s="69">
        <v>379</v>
      </c>
      <c r="R15" s="68">
        <v>1468</v>
      </c>
      <c r="S15" s="69">
        <v>407</v>
      </c>
      <c r="T15" s="68">
        <v>155</v>
      </c>
      <c r="U15" s="62">
        <v>328</v>
      </c>
      <c r="V15" s="62">
        <v>611</v>
      </c>
      <c r="W15" s="62">
        <v>334</v>
      </c>
      <c r="X15" s="62">
        <v>192</v>
      </c>
      <c r="Y15" s="69">
        <v>255</v>
      </c>
      <c r="Z15" s="68">
        <v>1667</v>
      </c>
      <c r="AA15" s="69">
        <v>208</v>
      </c>
      <c r="AB15" s="16"/>
    </row>
    <row r="16" spans="2:28" s="17" customFormat="1" x14ac:dyDescent="0.3">
      <c r="B16" s="18"/>
      <c r="C16" s="49" t="s">
        <v>86</v>
      </c>
      <c r="D16" s="65">
        <v>1874.9999999999984</v>
      </c>
      <c r="E16" s="68">
        <v>928.57788930706101</v>
      </c>
      <c r="F16" s="69">
        <v>946.42211069294069</v>
      </c>
      <c r="G16" s="68">
        <v>202.29915308220123</v>
      </c>
      <c r="H16" s="62">
        <v>329.33407585774592</v>
      </c>
      <c r="I16" s="62">
        <v>311.83215638012985</v>
      </c>
      <c r="J16" s="62">
        <v>288.51838951404756</v>
      </c>
      <c r="K16" s="62">
        <v>314.90862406528305</v>
      </c>
      <c r="L16" s="69">
        <v>428.10760110059164</v>
      </c>
      <c r="M16" s="68">
        <v>54.330021069987808</v>
      </c>
      <c r="N16" s="62">
        <v>554.36805366934584</v>
      </c>
      <c r="O16" s="62">
        <v>367.14683048491258</v>
      </c>
      <c r="P16" s="62">
        <v>507.99368417569957</v>
      </c>
      <c r="Q16" s="69">
        <v>391.16141060005384</v>
      </c>
      <c r="R16" s="68">
        <v>1410.8667988238756</v>
      </c>
      <c r="S16" s="69">
        <v>464.13320117612568</v>
      </c>
      <c r="T16" s="68">
        <v>130.63157804622361</v>
      </c>
      <c r="U16" s="62">
        <v>392.89165094761751</v>
      </c>
      <c r="V16" s="62">
        <v>722.82356157179117</v>
      </c>
      <c r="W16" s="62">
        <v>262.31798492190842</v>
      </c>
      <c r="X16" s="62">
        <v>167.21703880239872</v>
      </c>
      <c r="Y16" s="69">
        <v>199.11818571006023</v>
      </c>
      <c r="Z16" s="68">
        <v>1649.7704890911721</v>
      </c>
      <c r="AA16" s="69">
        <v>225.22951090882555</v>
      </c>
      <c r="AB16" s="16"/>
    </row>
    <row r="17" spans="2:28" x14ac:dyDescent="0.3">
      <c r="B17" s="20"/>
      <c r="C17" s="22" t="s">
        <v>87</v>
      </c>
      <c r="D17" s="66">
        <v>1</v>
      </c>
      <c r="E17" s="70">
        <v>0.49524154096376627</v>
      </c>
      <c r="F17" s="71">
        <v>0.5047584590362354</v>
      </c>
      <c r="G17" s="70">
        <v>0.10789288164384075</v>
      </c>
      <c r="H17" s="63">
        <v>0.17564484045746465</v>
      </c>
      <c r="I17" s="63">
        <v>0.16631048340273605</v>
      </c>
      <c r="J17" s="63">
        <v>0.15387647440749216</v>
      </c>
      <c r="K17" s="63">
        <v>0.16795126616815112</v>
      </c>
      <c r="L17" s="71">
        <v>0.22832405392031574</v>
      </c>
      <c r="M17" s="70">
        <v>2.8976011237326859E-2</v>
      </c>
      <c r="N17" s="63">
        <v>0.29566296195698472</v>
      </c>
      <c r="O17" s="63">
        <v>0.19581164292528686</v>
      </c>
      <c r="P17" s="63">
        <v>0.27092996489370669</v>
      </c>
      <c r="Q17" s="71">
        <v>0.20861941898669556</v>
      </c>
      <c r="R17" s="70">
        <v>0.75246229270606757</v>
      </c>
      <c r="S17" s="71">
        <v>0.2475377072939339</v>
      </c>
      <c r="T17" s="70">
        <v>6.9670174957985984E-2</v>
      </c>
      <c r="U17" s="63">
        <v>0.20954221383872951</v>
      </c>
      <c r="V17" s="63">
        <v>0.38550589950495562</v>
      </c>
      <c r="W17" s="63">
        <v>0.1399029252916846</v>
      </c>
      <c r="X17" s="63">
        <v>8.9182420694612741E-2</v>
      </c>
      <c r="Y17" s="71">
        <v>0.10619636571203221</v>
      </c>
      <c r="Z17" s="70">
        <v>0.87987759418195921</v>
      </c>
      <c r="AA17" s="71">
        <v>0.1201224058180404</v>
      </c>
      <c r="AB17" s="19"/>
    </row>
    <row r="18" spans="2:28" s="42" customFormat="1" ht="15.6" customHeight="1" thickBot="1" x14ac:dyDescent="0.25">
      <c r="C18" s="41" t="s">
        <v>88</v>
      </c>
      <c r="D18" s="67">
        <v>1</v>
      </c>
      <c r="E18" s="55">
        <v>0.49397501473419925</v>
      </c>
      <c r="F18" s="56">
        <v>0.50602498526580075</v>
      </c>
      <c r="G18" s="55">
        <v>0.10670688389311681</v>
      </c>
      <c r="H18" s="57">
        <v>0.17371407835657102</v>
      </c>
      <c r="I18" s="57">
        <v>0.16756634872896575</v>
      </c>
      <c r="J18" s="57">
        <v>0.15289917636025657</v>
      </c>
      <c r="K18" s="57">
        <v>0.16701734252960299</v>
      </c>
      <c r="L18" s="56">
        <v>0.23209617013148681</v>
      </c>
      <c r="M18" s="58"/>
      <c r="N18" s="59"/>
      <c r="O18" s="59"/>
      <c r="P18" s="59"/>
      <c r="Q18" s="60"/>
      <c r="R18" s="55">
        <v>0.77</v>
      </c>
      <c r="S18" s="56">
        <v>0.23</v>
      </c>
      <c r="T18" s="55">
        <v>6.6617172100854979E-2</v>
      </c>
      <c r="U18" s="57">
        <v>0.2241197369476372</v>
      </c>
      <c r="V18" s="61">
        <v>0.38981141630719635</v>
      </c>
      <c r="W18" s="150">
        <v>0.3194516746443114</v>
      </c>
      <c r="X18" s="151"/>
      <c r="Y18" s="152"/>
      <c r="Z18" s="58"/>
      <c r="AA18" s="60"/>
    </row>
    <row r="19" spans="2:28" ht="70.95" customHeight="1" x14ac:dyDescent="0.3">
      <c r="B19" s="32" t="s">
        <v>89</v>
      </c>
      <c r="C19" s="28" t="s">
        <v>90</v>
      </c>
      <c r="D19" s="8">
        <v>0.32527933208533455</v>
      </c>
      <c r="E19" s="8">
        <v>0.33946962407176584</v>
      </c>
      <c r="F19" s="8">
        <v>0.31135658954525786</v>
      </c>
      <c r="G19" s="8">
        <v>0.34713150572272333</v>
      </c>
      <c r="H19" s="8">
        <v>0.31719305984966023</v>
      </c>
      <c r="I19" s="8">
        <v>0.246065821278868</v>
      </c>
      <c r="J19" s="8">
        <v>0.35643035220219105</v>
      </c>
      <c r="K19" s="8">
        <v>0.29572609042783093</v>
      </c>
      <c r="L19" s="8">
        <v>0.37961767392891416</v>
      </c>
      <c r="M19" s="8">
        <v>0.37741646702924375</v>
      </c>
      <c r="N19" s="8">
        <v>0.3556733239777129</v>
      </c>
      <c r="O19" s="8">
        <v>0.33404326063502965</v>
      </c>
      <c r="P19" s="8">
        <v>0.2653393876853733</v>
      </c>
      <c r="Q19" s="8">
        <v>0.34457927993850423</v>
      </c>
      <c r="R19" s="8">
        <v>0.3141115446665369</v>
      </c>
      <c r="S19" s="8">
        <v>0.35922704460746302</v>
      </c>
      <c r="T19" s="8">
        <v>0.27719181717283936</v>
      </c>
      <c r="U19" s="8">
        <v>0.22293627343975408</v>
      </c>
      <c r="V19" s="8">
        <v>0.35940794467888354</v>
      </c>
      <c r="W19" s="8">
        <v>0.36488937900374241</v>
      </c>
      <c r="X19" s="8">
        <v>0.3709674202545547</v>
      </c>
      <c r="Y19" s="8">
        <v>0.34432461119550106</v>
      </c>
      <c r="Z19" s="8">
        <v>0.34206591625360827</v>
      </c>
      <c r="AA19" s="8">
        <v>0.20232026219385069</v>
      </c>
      <c r="AB19" s="4"/>
    </row>
    <row r="20" spans="2:28" x14ac:dyDescent="0.3">
      <c r="B20" s="31"/>
      <c r="C20" s="6" t="s">
        <v>91</v>
      </c>
      <c r="D20" s="23">
        <v>0.21181296459290952</v>
      </c>
      <c r="E20" s="9">
        <v>0.24258965537851965</v>
      </c>
      <c r="F20" s="9">
        <v>0.18161654985716918</v>
      </c>
      <c r="G20" s="9">
        <v>0.23301802424740037</v>
      </c>
      <c r="H20" s="9">
        <v>0.22322365314074918</v>
      </c>
      <c r="I20" s="9">
        <v>0.20905942988386972</v>
      </c>
      <c r="J20" s="9">
        <v>0.1726758421951845</v>
      </c>
      <c r="K20" s="9">
        <v>0.20823407562146973</v>
      </c>
      <c r="L20" s="9">
        <v>0.22402893319907874</v>
      </c>
      <c r="M20" s="9">
        <v>0.23138581932666136</v>
      </c>
      <c r="N20" s="9">
        <v>0.20945902529677729</v>
      </c>
      <c r="O20" s="9">
        <v>0.21940410945062855</v>
      </c>
      <c r="P20" s="9">
        <v>0.19917494742819994</v>
      </c>
      <c r="Q20" s="9">
        <v>0.22171814224307046</v>
      </c>
      <c r="R20" s="9">
        <v>0.21479731494804727</v>
      </c>
      <c r="S20" s="9">
        <v>0.20274117050135745</v>
      </c>
      <c r="T20" s="9">
        <v>0.22186089827867889</v>
      </c>
      <c r="U20" s="9">
        <v>0.14180254031019973</v>
      </c>
      <c r="V20" s="9">
        <v>0.23947006065871954</v>
      </c>
      <c r="W20" s="9">
        <v>0.23359635109827614</v>
      </c>
      <c r="X20" s="9">
        <v>0.19714321178416377</v>
      </c>
      <c r="Y20" s="9">
        <v>0.22658605840535004</v>
      </c>
      <c r="Z20" s="9">
        <v>0.22864152773899896</v>
      </c>
      <c r="AA20" s="9">
        <v>8.854640533876218E-2</v>
      </c>
      <c r="AB20" s="4"/>
    </row>
    <row r="21" spans="2:28" x14ac:dyDescent="0.3">
      <c r="B21" s="31"/>
      <c r="C21" s="6" t="s">
        <v>92</v>
      </c>
      <c r="D21" s="23">
        <v>0.2002765221034862</v>
      </c>
      <c r="E21" s="9">
        <v>0.24758838763322952</v>
      </c>
      <c r="F21" s="9">
        <v>0.15385669342828467</v>
      </c>
      <c r="G21" s="9">
        <v>0.23393870155867449</v>
      </c>
      <c r="H21" s="9">
        <v>0.21845734295158339</v>
      </c>
      <c r="I21" s="9">
        <v>0.17908893821797556</v>
      </c>
      <c r="J21" s="9">
        <v>0.16518019939328696</v>
      </c>
      <c r="K21" s="9">
        <v>0.22354798017522304</v>
      </c>
      <c r="L21" s="9">
        <v>0.19235124214593743</v>
      </c>
      <c r="M21" s="9">
        <v>0.16865776947805736</v>
      </c>
      <c r="N21" s="9">
        <v>0.21617959181030322</v>
      </c>
      <c r="O21" s="9">
        <v>0.17885139790575125</v>
      </c>
      <c r="P21" s="9">
        <v>0.17330352464241372</v>
      </c>
      <c r="Q21" s="9">
        <v>0.23726885339932835</v>
      </c>
      <c r="R21" s="9">
        <v>0.20003530377148052</v>
      </c>
      <c r="S21" s="9">
        <v>0.20100977483143431</v>
      </c>
      <c r="T21" s="9">
        <v>0.19060872683138844</v>
      </c>
      <c r="U21" s="9">
        <v>0.20132705200330214</v>
      </c>
      <c r="V21" s="9">
        <v>0.18439320243160548</v>
      </c>
      <c r="W21" s="9">
        <v>0.24986716727525338</v>
      </c>
      <c r="X21" s="9">
        <v>0.16100770443014534</v>
      </c>
      <c r="Y21" s="9">
        <v>0.22985146974524703</v>
      </c>
      <c r="Z21" s="9">
        <v>0.2015339517924945</v>
      </c>
      <c r="AA21" s="9">
        <v>0.19106604881931466</v>
      </c>
      <c r="AB21" s="4"/>
    </row>
    <row r="22" spans="2:28" x14ac:dyDescent="0.3">
      <c r="B22" s="31"/>
      <c r="C22" s="6" t="s">
        <v>93</v>
      </c>
      <c r="D22" s="23">
        <v>0.23651520151757144</v>
      </c>
      <c r="E22" s="9">
        <v>0.30363244441846643</v>
      </c>
      <c r="F22" s="9">
        <v>0.1706634139854821</v>
      </c>
      <c r="G22" s="9">
        <v>0.2739371303763779</v>
      </c>
      <c r="H22" s="9">
        <v>0.20120654892608461</v>
      </c>
      <c r="I22" s="9">
        <v>0.18141182094345418</v>
      </c>
      <c r="J22" s="9">
        <v>0.21519423130251514</v>
      </c>
      <c r="K22" s="9">
        <v>0.26640026905652497</v>
      </c>
      <c r="L22" s="9">
        <v>0.27851714305920933</v>
      </c>
      <c r="M22" s="9">
        <v>0.24742032545985138</v>
      </c>
      <c r="N22" s="9">
        <v>0.27897722563384086</v>
      </c>
      <c r="O22" s="9">
        <v>0.24412584877503574</v>
      </c>
      <c r="P22" s="9">
        <v>0.17803247173776979</v>
      </c>
      <c r="Q22" s="9">
        <v>0.24362880472540316</v>
      </c>
      <c r="R22" s="9">
        <v>0.23490555304098759</v>
      </c>
      <c r="S22" s="9">
        <v>0.24140819255469992</v>
      </c>
      <c r="T22" s="9">
        <v>0.19052920613328961</v>
      </c>
      <c r="U22" s="9">
        <v>0.20142601616407949</v>
      </c>
      <c r="V22" s="9">
        <v>0.24886155934554638</v>
      </c>
      <c r="W22" s="9">
        <v>0.20301408841465876</v>
      </c>
      <c r="X22" s="9">
        <v>0.26507208311607028</v>
      </c>
      <c r="Y22" s="9">
        <v>0.31125463338691456</v>
      </c>
      <c r="Z22" s="9">
        <v>0.23627018508200931</v>
      </c>
      <c r="AA22" s="9">
        <v>0.2383099080953274</v>
      </c>
      <c r="AB22" s="4"/>
    </row>
    <row r="23" spans="2:28" x14ac:dyDescent="0.3">
      <c r="B23" s="44"/>
      <c r="C23" s="24" t="s">
        <v>94</v>
      </c>
      <c r="D23" s="23">
        <v>0.21476633089845762</v>
      </c>
      <c r="E23" s="9">
        <v>0.26050936359073612</v>
      </c>
      <c r="F23" s="9">
        <v>0.16988575565830322</v>
      </c>
      <c r="G23" s="9">
        <v>0.20122540065658609</v>
      </c>
      <c r="H23" s="9">
        <v>0.22150346917184646</v>
      </c>
      <c r="I23" s="9">
        <v>0.19080373106315668</v>
      </c>
      <c r="J23" s="9">
        <v>0.18013095239024415</v>
      </c>
      <c r="K23" s="9">
        <v>0.25010475326779408</v>
      </c>
      <c r="L23" s="9">
        <v>0.23078433276668936</v>
      </c>
      <c r="M23" s="9">
        <v>0.25865545883860658</v>
      </c>
      <c r="N23" s="9">
        <v>0.2484681255763341</v>
      </c>
      <c r="O23" s="9">
        <v>0.17941582589962798</v>
      </c>
      <c r="P23" s="9">
        <v>0.19279679933106184</v>
      </c>
      <c r="Q23" s="9">
        <v>0.22261862280965494</v>
      </c>
      <c r="R23" s="9">
        <v>0.21820026035227102</v>
      </c>
      <c r="S23" s="9">
        <v>0.20432791140247628</v>
      </c>
      <c r="T23" s="9">
        <v>0.19857742975241677</v>
      </c>
      <c r="U23" s="9">
        <v>0.22020813656576546</v>
      </c>
      <c r="V23" s="9">
        <v>0.19859331143043565</v>
      </c>
      <c r="W23" s="9">
        <v>0.21088059017845745</v>
      </c>
      <c r="X23" s="9">
        <v>0.24709111760954802</v>
      </c>
      <c r="Y23" s="9">
        <v>0.25133268348905646</v>
      </c>
      <c r="Z23" s="9">
        <v>0.2121838991842237</v>
      </c>
      <c r="AA23" s="9">
        <v>0.23368223412554984</v>
      </c>
      <c r="AB23" s="4"/>
    </row>
    <row r="24" spans="2:28" x14ac:dyDescent="0.3">
      <c r="B24" s="7"/>
      <c r="C24" s="24" t="s">
        <v>95</v>
      </c>
      <c r="D24" s="23">
        <v>0.18997900565260434</v>
      </c>
      <c r="E24" s="9">
        <v>0.24655657741820319</v>
      </c>
      <c r="F24" s="9">
        <v>0.13446817007654918</v>
      </c>
      <c r="G24" s="9">
        <v>0.21489377759140413</v>
      </c>
      <c r="H24" s="9">
        <v>0.17501823786138238</v>
      </c>
      <c r="I24" s="9">
        <v>0.18896912616778658</v>
      </c>
      <c r="J24" s="9">
        <v>0.18618313206701179</v>
      </c>
      <c r="K24" s="9">
        <v>0.24201442836873646</v>
      </c>
      <c r="L24" s="9">
        <v>0.15473212442914094</v>
      </c>
      <c r="M24" s="9">
        <v>0.15524213086532263</v>
      </c>
      <c r="N24" s="9">
        <v>0.17772451861809904</v>
      </c>
      <c r="O24" s="9">
        <v>0.2342175524530028</v>
      </c>
      <c r="P24" s="9">
        <v>0.15638949979743613</v>
      </c>
      <c r="Q24" s="9">
        <v>0.21427068063286567</v>
      </c>
      <c r="R24" s="9">
        <v>0.17170938504468997</v>
      </c>
      <c r="S24" s="9">
        <v>0.24551478951270636</v>
      </c>
      <c r="T24" s="9">
        <v>0.2069389227772285</v>
      </c>
      <c r="U24" s="9">
        <v>0.16750186086191829</v>
      </c>
      <c r="V24" s="9">
        <v>0.17926754416991492</v>
      </c>
      <c r="W24" s="9">
        <v>0.18566418006711452</v>
      </c>
      <c r="X24" s="9">
        <v>0.20234136255413748</v>
      </c>
      <c r="Y24" s="9">
        <v>0.25738991600090738</v>
      </c>
      <c r="Z24" s="9">
        <v>0.19661488382850373</v>
      </c>
      <c r="AA24" s="9">
        <v>0.14137224919503516</v>
      </c>
      <c r="AB24" s="4"/>
    </row>
    <row r="25" spans="2:28" x14ac:dyDescent="0.3">
      <c r="B25" s="7"/>
      <c r="C25" s="24" t="s">
        <v>96</v>
      </c>
      <c r="D25" s="23">
        <v>9.0624897704489393E-2</v>
      </c>
      <c r="E25" s="9">
        <v>0.12522460317869291</v>
      </c>
      <c r="F25" s="9">
        <v>5.6677548929682436E-2</v>
      </c>
      <c r="G25" s="9">
        <v>0.16279842814415871</v>
      </c>
      <c r="H25" s="9">
        <v>0.10885202005189296</v>
      </c>
      <c r="I25" s="9">
        <v>8.2873305143695827E-2</v>
      </c>
      <c r="J25" s="9">
        <v>6.7438571130999506E-2</v>
      </c>
      <c r="K25" s="9">
        <v>0.10003601454058775</v>
      </c>
      <c r="L25" s="9">
        <v>5.6847826314067963E-2</v>
      </c>
      <c r="M25" s="9">
        <v>1.1932415504042188E-2</v>
      </c>
      <c r="N25" s="9">
        <v>6.7285046620143396E-2</v>
      </c>
      <c r="O25" s="9">
        <v>9.9885580132948779E-2</v>
      </c>
      <c r="P25" s="9">
        <v>8.2410760035731154E-2</v>
      </c>
      <c r="Q25" s="9">
        <v>0.136608298423674</v>
      </c>
      <c r="R25" s="9">
        <v>8.0769866590683928E-2</v>
      </c>
      <c r="S25" s="9">
        <v>0.12058210861853447</v>
      </c>
      <c r="T25" s="9">
        <v>8.4799767188596317E-2</v>
      </c>
      <c r="U25" s="9">
        <v>4.2240373196887532E-2</v>
      </c>
      <c r="V25" s="9">
        <v>0.10042215281299512</v>
      </c>
      <c r="W25" s="9">
        <v>0.1444110629849121</v>
      </c>
      <c r="X25" s="9">
        <v>4.3347430284822269E-2</v>
      </c>
      <c r="Y25" s="9">
        <v>0.1231967818967557</v>
      </c>
      <c r="Z25" s="9">
        <v>9.7055161924505168E-2</v>
      </c>
      <c r="AA25" s="9">
        <v>4.352423090272553E-2</v>
      </c>
      <c r="AB25" s="4"/>
    </row>
    <row r="26" spans="2:28" s="1" customFormat="1" x14ac:dyDescent="0.2">
      <c r="B26" s="7"/>
      <c r="C26" s="24" t="s">
        <v>97</v>
      </c>
      <c r="D26" s="29">
        <v>6.5049167217329618E-2</v>
      </c>
      <c r="E26" s="9">
        <v>9.5281188320589696E-2</v>
      </c>
      <c r="F26" s="9">
        <v>3.5387152743684258E-2</v>
      </c>
      <c r="G26" s="9">
        <v>7.1677563750895401E-2</v>
      </c>
      <c r="H26" s="9">
        <v>7.6095574278122982E-2</v>
      </c>
      <c r="I26" s="9">
        <v>7.7629134429086963E-2</v>
      </c>
      <c r="J26" s="9">
        <v>8.4300650543423325E-2</v>
      </c>
      <c r="K26" s="9">
        <v>8.6030234953809112E-2</v>
      </c>
      <c r="L26" s="9">
        <v>1.5848354963708663E-2</v>
      </c>
      <c r="M26" s="9">
        <v>1.9205315727246149E-2</v>
      </c>
      <c r="N26" s="9">
        <v>4.1563208904277005E-2</v>
      </c>
      <c r="O26" s="9">
        <v>8.8334248028891699E-2</v>
      </c>
      <c r="P26" s="9">
        <v>7.8438018756611175E-2</v>
      </c>
      <c r="Q26" s="9">
        <v>6.5458376238830912E-2</v>
      </c>
      <c r="R26" s="9">
        <v>5.8834059341522485E-2</v>
      </c>
      <c r="S26" s="9">
        <v>8.3941781085212386E-2</v>
      </c>
      <c r="T26" s="9">
        <v>2.8726904450253457E-2</v>
      </c>
      <c r="U26" s="9">
        <v>5.4039629245000144E-2</v>
      </c>
      <c r="V26" s="9">
        <v>6.5955160207214925E-2</v>
      </c>
      <c r="W26" s="9">
        <v>0.11326550017342578</v>
      </c>
      <c r="X26" s="9">
        <v>2.8668907722142815E-2</v>
      </c>
      <c r="Y26" s="9">
        <v>7.4344676462576906E-2</v>
      </c>
      <c r="Z26" s="9">
        <v>6.5803526664250087E-2</v>
      </c>
      <c r="AA26" s="9">
        <v>5.9523603765743151E-2</v>
      </c>
      <c r="AB26" s="30"/>
    </row>
    <row r="27" spans="2:28" x14ac:dyDescent="0.3">
      <c r="B27" s="7"/>
      <c r="C27" s="24" t="s">
        <v>98</v>
      </c>
      <c r="D27" s="23">
        <v>1.8099352338319455E-2</v>
      </c>
      <c r="E27" s="9">
        <v>2.281597518506363E-2</v>
      </c>
      <c r="F27" s="9">
        <v>1.347165858708143E-2</v>
      </c>
      <c r="G27" s="9">
        <v>1.1309144206156561E-2</v>
      </c>
      <c r="H27" s="9">
        <v>2.1612742635537963E-3</v>
      </c>
      <c r="I27" s="9">
        <v>3.9954933182785365E-3</v>
      </c>
      <c r="J27" s="9">
        <v>1.6742080831909478E-2</v>
      </c>
      <c r="K27" s="9">
        <v>1.3335056732376538E-2</v>
      </c>
      <c r="L27" s="9">
        <v>4.8261297301373497E-2</v>
      </c>
      <c r="M27" s="9">
        <v>0.11544083570634893</v>
      </c>
      <c r="N27" s="9">
        <v>3.3300578185541115E-2</v>
      </c>
      <c r="O27" s="9">
        <v>1.3052538831465628E-2</v>
      </c>
      <c r="P27" s="9">
        <v>2.9172133599347644E-3</v>
      </c>
      <c r="Q27" s="9">
        <v>7.4891888103586378E-3</v>
      </c>
      <c r="R27" s="9">
        <v>1.6693342858604104E-2</v>
      </c>
      <c r="S27" s="9">
        <v>2.2373323880831887E-2</v>
      </c>
      <c r="T27" s="9">
        <v>2.9765002362480728E-2</v>
      </c>
      <c r="U27" s="9">
        <v>7.0532669101793823E-3</v>
      </c>
      <c r="V27" s="9">
        <v>1.518679528816824E-2</v>
      </c>
      <c r="W27" s="9">
        <v>1.8216480806687252E-2</v>
      </c>
      <c r="X27" s="9">
        <v>2.2137679121988146E-2</v>
      </c>
      <c r="Y27" s="9">
        <v>3.9269068021183996E-2</v>
      </c>
      <c r="Z27" s="9">
        <v>2.0320313551996011E-2</v>
      </c>
      <c r="AA27" s="9">
        <v>1.8311632677365992E-3</v>
      </c>
      <c r="AB27" s="4"/>
    </row>
    <row r="28" spans="2:28" x14ac:dyDescent="0.3">
      <c r="B28" s="7"/>
      <c r="C28" s="24" t="s">
        <v>99</v>
      </c>
      <c r="D28" s="23">
        <v>0.37777431915008874</v>
      </c>
      <c r="E28" s="9">
        <v>0.32189768055118839</v>
      </c>
      <c r="F28" s="9">
        <v>0.43259743723399535</v>
      </c>
      <c r="G28" s="9">
        <v>0.33968770248563268</v>
      </c>
      <c r="H28" s="9">
        <v>0.37108684988925822</v>
      </c>
      <c r="I28" s="9">
        <v>0.45024876587934415</v>
      </c>
      <c r="J28" s="9">
        <v>0.41536570179604992</v>
      </c>
      <c r="K28" s="9">
        <v>0.37555016682978004</v>
      </c>
      <c r="L28" s="9">
        <v>0.32442800720136672</v>
      </c>
      <c r="M28" s="9">
        <v>0.395964029917101</v>
      </c>
      <c r="N28" s="9">
        <v>0.32027984597154002</v>
      </c>
      <c r="O28" s="9">
        <v>0.41415614681554602</v>
      </c>
      <c r="P28" s="9">
        <v>0.43513997478449101</v>
      </c>
      <c r="Q28" s="9">
        <v>0.34808322149254628</v>
      </c>
      <c r="R28" s="9">
        <v>0.38950700193335352</v>
      </c>
      <c r="S28" s="9">
        <v>0.34210944415710015</v>
      </c>
      <c r="T28" s="9">
        <v>0.45539572390209521</v>
      </c>
      <c r="U28" s="9">
        <v>0.46196570818859439</v>
      </c>
      <c r="V28" s="9">
        <v>0.36949160853271001</v>
      </c>
      <c r="W28" s="9">
        <v>0.36096678990187114</v>
      </c>
      <c r="X28" s="9">
        <v>0.31028320501132273</v>
      </c>
      <c r="Y28" s="9">
        <v>0.26961553642794717</v>
      </c>
      <c r="Z28" s="9">
        <v>0.3672452236795134</v>
      </c>
      <c r="AA28" s="9">
        <v>0.45489827557163992</v>
      </c>
      <c r="AB28" s="4"/>
    </row>
    <row r="29" spans="2:28" x14ac:dyDescent="0.3">
      <c r="B29" s="7"/>
      <c r="C29" s="24" t="s">
        <v>4</v>
      </c>
      <c r="D29" s="23">
        <v>6.3863096629480929E-3</v>
      </c>
      <c r="E29" s="9">
        <v>8.221658352521333E-3</v>
      </c>
      <c r="F29" s="9">
        <v>4.5855653723708032E-3</v>
      </c>
      <c r="G29" s="9">
        <v>0</v>
      </c>
      <c r="H29" s="9">
        <v>1.4136805437182473E-2</v>
      </c>
      <c r="I29" s="9">
        <v>3.1915765760505304E-3</v>
      </c>
      <c r="J29" s="9">
        <v>8.1142568010453206E-3</v>
      </c>
      <c r="K29" s="9">
        <v>1.1399163406569428E-2</v>
      </c>
      <c r="L29" s="9">
        <v>9.1695519682894714E-4</v>
      </c>
      <c r="M29" s="9">
        <v>0</v>
      </c>
      <c r="N29" s="9">
        <v>6.9595142574655315E-3</v>
      </c>
      <c r="O29" s="9">
        <v>6.7145623487449516E-3</v>
      </c>
      <c r="P29" s="9">
        <v>1.0761381340371546E-2</v>
      </c>
      <c r="Q29" s="9">
        <v>4.710439253191538E-4</v>
      </c>
      <c r="R29" s="9">
        <v>7.9692858308628312E-3</v>
      </c>
      <c r="S29" s="9">
        <v>1.5743968047837679E-3</v>
      </c>
      <c r="T29" s="9">
        <v>1.4104874873151177E-3</v>
      </c>
      <c r="U29" s="9">
        <v>2.5331060193356943E-3</v>
      </c>
      <c r="V29" s="9">
        <v>5.0612094351748411E-3</v>
      </c>
      <c r="W29" s="9">
        <v>9.8770126187501398E-4</v>
      </c>
      <c r="X29" s="9">
        <v>1.6726120209863998E-2</v>
      </c>
      <c r="Y29" s="9">
        <v>2.0492827737315006E-2</v>
      </c>
      <c r="Z29" s="9">
        <v>6.6549222965636232E-3</v>
      </c>
      <c r="AA29" s="9">
        <v>4.4187646722947723E-3</v>
      </c>
      <c r="AB29" s="4"/>
    </row>
    <row r="30" spans="2:28" ht="51.6" customHeight="1" x14ac:dyDescent="0.3">
      <c r="B30" s="26" t="s">
        <v>5</v>
      </c>
      <c r="C30" s="25" t="s">
        <v>6</v>
      </c>
      <c r="D30" s="27">
        <v>0.31476357562405261</v>
      </c>
      <c r="E30" s="9">
        <v>0.36158455798103689</v>
      </c>
      <c r="F30" s="9">
        <v>0.26882537481373997</v>
      </c>
      <c r="G30" s="9">
        <v>0.40200978477356408</v>
      </c>
      <c r="H30" s="9">
        <v>0.35920019276400894</v>
      </c>
      <c r="I30" s="9">
        <v>0.29836176950321097</v>
      </c>
      <c r="J30" s="9">
        <v>0.28848906471444846</v>
      </c>
      <c r="K30" s="9">
        <v>0.23459720136022277</v>
      </c>
      <c r="L30" s="9">
        <v>0.32797531558071996</v>
      </c>
      <c r="M30" s="9">
        <v>0.35865107331037405</v>
      </c>
      <c r="N30" s="9">
        <v>0.28918478402938763</v>
      </c>
      <c r="O30" s="9">
        <v>0.27167524263088172</v>
      </c>
      <c r="P30" s="9">
        <v>0.32431187341385503</v>
      </c>
      <c r="Q30" s="9">
        <v>0.37296186803764186</v>
      </c>
      <c r="R30" s="9">
        <v>0.29696248111157414</v>
      </c>
      <c r="S30" s="9">
        <v>0.36887513921558063</v>
      </c>
      <c r="T30" s="9">
        <v>0.23041695092024039</v>
      </c>
      <c r="U30" s="9">
        <v>0.322454386172353</v>
      </c>
      <c r="V30" s="9">
        <v>0.34618127099460394</v>
      </c>
      <c r="W30" s="9">
        <v>0.29589225893045018</v>
      </c>
      <c r="X30" s="9">
        <v>0.29756350424445577</v>
      </c>
      <c r="Y30" s="9">
        <v>0.28017938014284527</v>
      </c>
      <c r="Z30" s="9">
        <v>0.31017772652925601</v>
      </c>
      <c r="AA30" s="9">
        <v>0.34835419380501059</v>
      </c>
      <c r="AB30" s="4"/>
    </row>
    <row r="31" spans="2:28" x14ac:dyDescent="0.3">
      <c r="B31" s="7"/>
      <c r="C31" s="24" t="s">
        <v>7</v>
      </c>
      <c r="D31" s="23">
        <v>0.14261171027917338</v>
      </c>
      <c r="E31" s="9">
        <v>0.15052793491701102</v>
      </c>
      <c r="F31" s="9">
        <v>0.13484474131000834</v>
      </c>
      <c r="G31" s="9">
        <v>0.15517713539354536</v>
      </c>
      <c r="H31" s="9">
        <v>0.1794580845973838</v>
      </c>
      <c r="I31" s="9">
        <v>0.12328863170912782</v>
      </c>
      <c r="J31" s="9">
        <v>0.16407452632886838</v>
      </c>
      <c r="K31" s="9">
        <v>0.15497850682843395</v>
      </c>
      <c r="L31" s="9">
        <v>9.8842311666543767E-2</v>
      </c>
      <c r="M31" s="9">
        <v>8.2993035374439778E-2</v>
      </c>
      <c r="N31" s="9">
        <v>0.11916647907819175</v>
      </c>
      <c r="O31" s="9">
        <v>0.13435491644870923</v>
      </c>
      <c r="P31" s="9">
        <v>0.150256491332519</v>
      </c>
      <c r="Q31" s="9">
        <v>0.18194157725575469</v>
      </c>
      <c r="R31" s="9">
        <v>0.13519820431746046</v>
      </c>
      <c r="S31" s="9">
        <v>0.16514720094814297</v>
      </c>
      <c r="T31" s="9">
        <v>0.17896234377486905</v>
      </c>
      <c r="U31" s="9">
        <v>0.15161954480947323</v>
      </c>
      <c r="V31" s="9">
        <v>0.14851679867139331</v>
      </c>
      <c r="W31" s="9">
        <v>0.11257571874887498</v>
      </c>
      <c r="X31" s="9">
        <v>0.11684334456323958</v>
      </c>
      <c r="Y31" s="9">
        <v>0.14076310948368256</v>
      </c>
      <c r="Z31" s="9">
        <v>0.14908992266706922</v>
      </c>
      <c r="AA31" s="9">
        <v>9.5159830743097834E-2</v>
      </c>
      <c r="AB31" s="4"/>
    </row>
    <row r="32" spans="2:28" x14ac:dyDescent="0.3">
      <c r="B32" s="7"/>
      <c r="C32" s="24" t="s">
        <v>8</v>
      </c>
      <c r="D32" s="23">
        <v>0.54262471409677493</v>
      </c>
      <c r="E32" s="9">
        <v>0.4878875071019515</v>
      </c>
      <c r="F32" s="9">
        <v>0.59632988387625008</v>
      </c>
      <c r="G32" s="9">
        <v>0.44281307983289087</v>
      </c>
      <c r="H32" s="9">
        <v>0.46134172263860695</v>
      </c>
      <c r="I32" s="9">
        <v>0.57834959878766046</v>
      </c>
      <c r="J32" s="9">
        <v>0.54743640895668455</v>
      </c>
      <c r="K32" s="9">
        <v>0.61042429181134328</v>
      </c>
      <c r="L32" s="9">
        <v>0.57318237275273687</v>
      </c>
      <c r="M32" s="9">
        <v>0.55835589131518626</v>
      </c>
      <c r="N32" s="9">
        <v>0.59164873689242015</v>
      </c>
      <c r="O32" s="9">
        <v>0.59396984092040928</v>
      </c>
      <c r="P32" s="9">
        <v>0.52543163525362635</v>
      </c>
      <c r="Q32" s="9">
        <v>0.44509655470660336</v>
      </c>
      <c r="R32" s="9">
        <v>0.56783931457096459</v>
      </c>
      <c r="S32" s="9">
        <v>0.46597765983627637</v>
      </c>
      <c r="T32" s="9">
        <v>0.59062070530489075</v>
      </c>
      <c r="U32" s="9">
        <v>0.52592606901817551</v>
      </c>
      <c r="V32" s="9">
        <v>0.50530193033400184</v>
      </c>
      <c r="W32" s="9">
        <v>0.59153202232067681</v>
      </c>
      <c r="X32" s="9">
        <v>0.58559315119230515</v>
      </c>
      <c r="Y32" s="9">
        <v>0.57905751037347175</v>
      </c>
      <c r="Z32" s="9">
        <v>0.54073235080367699</v>
      </c>
      <c r="AA32" s="9">
        <v>0.55648597545189171</v>
      </c>
      <c r="AB32" s="4"/>
    </row>
    <row r="33" spans="2:28" ht="25.95" customHeight="1" x14ac:dyDescent="0.3">
      <c r="B33" s="32" t="s">
        <v>9</v>
      </c>
      <c r="C33" s="25" t="s">
        <v>10</v>
      </c>
      <c r="D33" s="27">
        <v>0.39227373332824472</v>
      </c>
      <c r="E33" s="9">
        <v>0.45617246219496571</v>
      </c>
      <c r="F33" s="9">
        <v>0.33071626801917087</v>
      </c>
      <c r="G33" s="9">
        <v>0.48181358793278667</v>
      </c>
      <c r="H33" s="9">
        <v>0.35111077729268425</v>
      </c>
      <c r="I33" s="9">
        <v>0.35798938177405787</v>
      </c>
      <c r="J33" s="9">
        <v>0.39013247515022553</v>
      </c>
      <c r="K33" s="9">
        <v>0.38519705453016884</v>
      </c>
      <c r="L33" s="9">
        <v>0.41195539183935442</v>
      </c>
      <c r="M33" s="9">
        <v>0.40014489892440031</v>
      </c>
      <c r="N33" s="9">
        <v>0.41577729125825436</v>
      </c>
      <c r="O33" s="9">
        <v>0.37630925413361976</v>
      </c>
      <c r="P33" s="9">
        <v>0.3525712573496409</v>
      </c>
      <c r="Q33" s="9">
        <v>0.42459594678154039</v>
      </c>
      <c r="R33" s="9">
        <v>0.38955503912866535</v>
      </c>
      <c r="S33" s="9">
        <v>0.40083445570360332</v>
      </c>
      <c r="T33" s="9">
        <v>0.40357269123504835</v>
      </c>
      <c r="U33" s="9">
        <v>0.29830410379368005</v>
      </c>
      <c r="V33" s="9">
        <v>0.42509273920557822</v>
      </c>
      <c r="W33" s="9">
        <v>0.42057073525258409</v>
      </c>
      <c r="X33" s="9">
        <v>0.32428680659746384</v>
      </c>
      <c r="Y33" s="9">
        <v>0.47038550125192147</v>
      </c>
      <c r="Z33" s="9">
        <v>0.4071264140817123</v>
      </c>
      <c r="AA33" s="9">
        <v>0.28996448873377112</v>
      </c>
      <c r="AB33" s="4"/>
    </row>
    <row r="34" spans="2:28" x14ac:dyDescent="0.3">
      <c r="B34" s="43" t="s">
        <v>189</v>
      </c>
      <c r="C34" s="24" t="s">
        <v>11</v>
      </c>
      <c r="D34" s="23">
        <v>0.11390673180860685</v>
      </c>
      <c r="E34" s="9">
        <v>0.14708804077608492</v>
      </c>
      <c r="F34" s="9">
        <v>8.1941193340142285E-2</v>
      </c>
      <c r="G34" s="9">
        <v>0.15813667506583914</v>
      </c>
      <c r="H34" s="9">
        <v>0.18146723769886225</v>
      </c>
      <c r="I34" s="9">
        <v>0.11569410797892068</v>
      </c>
      <c r="J34" s="9">
        <v>0.13381172789513235</v>
      </c>
      <c r="K34" s="9">
        <v>4.9047149751339413E-2</v>
      </c>
      <c r="L34" s="9">
        <v>7.8016599141037382E-2</v>
      </c>
      <c r="M34" s="9">
        <v>5.9913555740275272E-2</v>
      </c>
      <c r="N34" s="9">
        <v>6.3537469997104246E-2</v>
      </c>
      <c r="O34" s="9">
        <v>0.11232387399455684</v>
      </c>
      <c r="P34" s="9">
        <v>0.12792544836295938</v>
      </c>
      <c r="Q34" s="9">
        <v>0.18183726529259583</v>
      </c>
      <c r="R34" s="9">
        <v>9.9154610520328104E-2</v>
      </c>
      <c r="S34" s="9">
        <v>0.16035874351929583</v>
      </c>
      <c r="T34" s="9">
        <v>8.6571099263989856E-2</v>
      </c>
      <c r="U34" s="9">
        <v>0.15369611211896839</v>
      </c>
      <c r="V34" s="9">
        <v>0.11533503811470984</v>
      </c>
      <c r="W34" s="9">
        <v>9.7458423071968725E-2</v>
      </c>
      <c r="X34" s="9">
        <v>7.0142072985272017E-2</v>
      </c>
      <c r="Y34" s="9">
        <v>0.10854212158733638</v>
      </c>
      <c r="Z34" s="9">
        <v>0.10171143721719755</v>
      </c>
      <c r="AA34" s="9">
        <v>0.19791118850999059</v>
      </c>
      <c r="AB34" s="4"/>
    </row>
    <row r="35" spans="2:28" x14ac:dyDescent="0.3">
      <c r="B35" s="31"/>
      <c r="C35" s="24" t="s">
        <v>8</v>
      </c>
      <c r="D35" s="23">
        <v>0.493819534863151</v>
      </c>
      <c r="E35" s="9">
        <v>0.39673949702894862</v>
      </c>
      <c r="F35" s="9">
        <v>0.58734253864068675</v>
      </c>
      <c r="G35" s="9">
        <v>0.3600497370013746</v>
      </c>
      <c r="H35" s="9">
        <v>0.46742198500845233</v>
      </c>
      <c r="I35" s="9">
        <v>0.52631651024701898</v>
      </c>
      <c r="J35" s="9">
        <v>0.47605579695464306</v>
      </c>
      <c r="K35" s="9">
        <v>0.56575579571849222</v>
      </c>
      <c r="L35" s="9">
        <v>0.51002800901960854</v>
      </c>
      <c r="M35" s="9">
        <v>0.53994154533532479</v>
      </c>
      <c r="N35" s="9">
        <v>0.52068523874464179</v>
      </c>
      <c r="O35" s="9">
        <v>0.51136687187182306</v>
      </c>
      <c r="P35" s="9">
        <v>0.51950329428739883</v>
      </c>
      <c r="Q35" s="9">
        <v>0.3935667879258633</v>
      </c>
      <c r="R35" s="9">
        <v>0.51129035035100523</v>
      </c>
      <c r="S35" s="9">
        <v>0.43880680077710077</v>
      </c>
      <c r="T35" s="9">
        <v>0.50985620950096189</v>
      </c>
      <c r="U35" s="9">
        <v>0.54799978408735339</v>
      </c>
      <c r="V35" s="9">
        <v>0.45957222267971104</v>
      </c>
      <c r="W35" s="9">
        <v>0.48197084167544657</v>
      </c>
      <c r="X35" s="9">
        <v>0.60557112041726535</v>
      </c>
      <c r="Y35" s="9">
        <v>0.42107237716074231</v>
      </c>
      <c r="Z35" s="9">
        <v>0.49116214870109276</v>
      </c>
      <c r="AA35" s="9">
        <v>0.51212432275623843</v>
      </c>
      <c r="AB35" s="4"/>
    </row>
    <row r="36" spans="2:28" ht="27.6" customHeight="1" x14ac:dyDescent="0.3">
      <c r="B36" s="31" t="s">
        <v>12</v>
      </c>
      <c r="C36" s="25" t="s">
        <v>13</v>
      </c>
      <c r="D36" s="27">
        <v>0.29642470036452667</v>
      </c>
      <c r="E36" s="9">
        <v>0.37249019060231381</v>
      </c>
      <c r="F36" s="9">
        <v>0.23126135064840553</v>
      </c>
      <c r="G36" s="9">
        <v>0.32254042982115744</v>
      </c>
      <c r="H36" s="9">
        <v>0.2763747314332588</v>
      </c>
      <c r="I36" s="9">
        <v>0.22155287392547329</v>
      </c>
      <c r="J36" s="9">
        <v>0.32143857378458007</v>
      </c>
      <c r="K36" s="9">
        <v>0.29054193320148358</v>
      </c>
      <c r="L36" s="9">
        <v>0.34417059217739143</v>
      </c>
      <c r="M36" s="9">
        <v>0.39746832124769715</v>
      </c>
      <c r="N36" s="9">
        <v>0.33205112702010242</v>
      </c>
      <c r="O36" s="9">
        <v>0.28876492404614473</v>
      </c>
      <c r="P36" s="9">
        <v>0.2242144319792046</v>
      </c>
      <c r="Q36" s="9">
        <v>0.33423786190489252</v>
      </c>
      <c r="R36" s="9">
        <v>0.30079343272246212</v>
      </c>
      <c r="S36" s="9">
        <v>0.28163150368708428</v>
      </c>
      <c r="T36" s="9">
        <v>0.24038933790353176</v>
      </c>
      <c r="U36" s="9">
        <v>0.28175410233350945</v>
      </c>
      <c r="V36" s="9">
        <v>0.25673022525891087</v>
      </c>
      <c r="W36" s="9">
        <v>0.32334596338658217</v>
      </c>
      <c r="X36" s="9">
        <v>0.34853730581665182</v>
      </c>
      <c r="Y36" s="9">
        <v>0.41646039689397207</v>
      </c>
      <c r="Z36" s="9">
        <v>0.28679817415643744</v>
      </c>
      <c r="AA36" s="9">
        <v>0.37106844921487891</v>
      </c>
      <c r="AB36" s="4"/>
    </row>
    <row r="37" spans="2:28" x14ac:dyDescent="0.3">
      <c r="B37" s="43" t="s">
        <v>189</v>
      </c>
      <c r="C37" s="24" t="s">
        <v>14</v>
      </c>
      <c r="D37" s="23">
        <v>0.19416349680672529</v>
      </c>
      <c r="E37" s="9">
        <v>0.20617290674730271</v>
      </c>
      <c r="F37" s="9">
        <v>0.18387534409258738</v>
      </c>
      <c r="G37" s="9">
        <v>0.20048925485347607</v>
      </c>
      <c r="H37" s="9">
        <v>0.35112946401721912</v>
      </c>
      <c r="I37" s="9">
        <v>0.16983645237108744</v>
      </c>
      <c r="J37" s="9">
        <v>0.20373376436882853</v>
      </c>
      <c r="K37" s="9">
        <v>0.16065341101450964</v>
      </c>
      <c r="L37" s="9">
        <v>0.11610990245157625</v>
      </c>
      <c r="M37" s="9">
        <v>3.2829117980968395E-2</v>
      </c>
      <c r="N37" s="9">
        <v>0.13740292455982187</v>
      </c>
      <c r="O37" s="9">
        <v>0.19821823595125124</v>
      </c>
      <c r="P37" s="9">
        <v>0.21555471745388918</v>
      </c>
      <c r="Q37" s="9">
        <v>0.27391794306319439</v>
      </c>
      <c r="R37" s="9">
        <v>0.17368749851383125</v>
      </c>
      <c r="S37" s="9">
        <v>0.26349836218558642</v>
      </c>
      <c r="T37" s="9">
        <v>0.14769530365538011</v>
      </c>
      <c r="U37" s="9">
        <v>0.18679982677954779</v>
      </c>
      <c r="V37" s="9">
        <v>0.22822051542110103</v>
      </c>
      <c r="W37" s="9">
        <v>0.1731604672609835</v>
      </c>
      <c r="X37" s="9">
        <v>0.17465457701384859</v>
      </c>
      <c r="Y37" s="9">
        <v>0.17119073090182801</v>
      </c>
      <c r="Z37" s="9">
        <v>0.20051543176334799</v>
      </c>
      <c r="AA37" s="9">
        <v>0.14491081444062817</v>
      </c>
      <c r="AB37" s="4"/>
    </row>
    <row r="38" spans="2:28" x14ac:dyDescent="0.3">
      <c r="B38" s="7"/>
      <c r="C38" s="24" t="s">
        <v>8</v>
      </c>
      <c r="D38" s="23">
        <v>0.50941180282874921</v>
      </c>
      <c r="E38" s="9">
        <v>0.42133690265038481</v>
      </c>
      <c r="F38" s="9">
        <v>0.58486330525900621</v>
      </c>
      <c r="G38" s="9">
        <v>0.47697031532536704</v>
      </c>
      <c r="H38" s="9">
        <v>0.37249580454952275</v>
      </c>
      <c r="I38" s="9">
        <v>0.60861067370343858</v>
      </c>
      <c r="J38" s="9">
        <v>0.47482766184659148</v>
      </c>
      <c r="K38" s="9">
        <v>0.54880465578400717</v>
      </c>
      <c r="L38" s="9">
        <v>0.53971950537103341</v>
      </c>
      <c r="M38" s="9">
        <v>0.56970256077133463</v>
      </c>
      <c r="N38" s="9">
        <v>0.5305459484200773</v>
      </c>
      <c r="O38" s="9">
        <v>0.51301684000260439</v>
      </c>
      <c r="P38" s="9">
        <v>0.5602308505669068</v>
      </c>
      <c r="Q38" s="9">
        <v>0.39184419503191387</v>
      </c>
      <c r="R38" s="9">
        <v>0.52551906876370535</v>
      </c>
      <c r="S38" s="9">
        <v>0.45487013412732985</v>
      </c>
      <c r="T38" s="9">
        <v>0.61191535844108846</v>
      </c>
      <c r="U38" s="9">
        <v>0.5314460708869434</v>
      </c>
      <c r="V38" s="9">
        <v>0.51504925931998746</v>
      </c>
      <c r="W38" s="9">
        <v>0.50349356935243295</v>
      </c>
      <c r="X38" s="9">
        <v>0.47680811716949967</v>
      </c>
      <c r="Y38" s="9">
        <v>0.4123488722041998</v>
      </c>
      <c r="Z38" s="9">
        <v>0.51268639408021455</v>
      </c>
      <c r="AA38" s="9">
        <v>0.48402073634449466</v>
      </c>
      <c r="AB38" s="4"/>
    </row>
    <row r="39" spans="2:28" ht="70.2" customHeight="1" x14ac:dyDescent="0.3">
      <c r="B39" s="26" t="s">
        <v>15</v>
      </c>
      <c r="C39" s="25" t="s">
        <v>16</v>
      </c>
      <c r="D39" s="27">
        <v>0.39935723419981106</v>
      </c>
      <c r="E39" s="9">
        <v>0.41947940819366847</v>
      </c>
      <c r="F39" s="9">
        <v>0.37970315766414586</v>
      </c>
      <c r="G39" s="9">
        <v>0.43402194809798855</v>
      </c>
      <c r="H39" s="9">
        <v>0.42429391651859988</v>
      </c>
      <c r="I39" s="9">
        <v>0.42101189012748946</v>
      </c>
      <c r="J39" s="9">
        <v>0.34802415758324251</v>
      </c>
      <c r="K39" s="9">
        <v>0.40518185630159026</v>
      </c>
      <c r="L39" s="9">
        <v>0.37804323942420126</v>
      </c>
      <c r="M39" s="9">
        <v>0.39527916608441671</v>
      </c>
      <c r="N39" s="9">
        <v>0.3908644266334283</v>
      </c>
      <c r="O39" s="9">
        <v>0.36394701921399536</v>
      </c>
      <c r="P39" s="9">
        <v>0.40579081674273276</v>
      </c>
      <c r="Q39" s="9">
        <v>0.4370048364712274</v>
      </c>
      <c r="R39" s="9">
        <v>0.3788174689536285</v>
      </c>
      <c r="S39" s="9">
        <v>0.46160914215869248</v>
      </c>
      <c r="T39" s="9">
        <v>0.3402002836336957</v>
      </c>
      <c r="U39" s="9">
        <v>0.33186518185554059</v>
      </c>
      <c r="V39" s="9">
        <v>0.41164641391813633</v>
      </c>
      <c r="W39" s="9">
        <v>0.44465545555314462</v>
      </c>
      <c r="X39" s="9">
        <v>0.41684510584607176</v>
      </c>
      <c r="Y39" s="9">
        <v>0.45143005098384364</v>
      </c>
      <c r="Z39" s="9">
        <v>0.41265794613998347</v>
      </c>
      <c r="AA39" s="9">
        <v>0.30069670326535713</v>
      </c>
      <c r="AB39" s="4"/>
    </row>
    <row r="40" spans="2:28" x14ac:dyDescent="0.3">
      <c r="B40" s="7"/>
      <c r="C40" s="24" t="s">
        <v>17</v>
      </c>
      <c r="D40" s="23">
        <v>0.14779363567672721</v>
      </c>
      <c r="E40" s="9">
        <v>0.21748056345408087</v>
      </c>
      <c r="F40" s="9">
        <v>7.9727818708368745E-2</v>
      </c>
      <c r="G40" s="9">
        <v>0.2484730812510999</v>
      </c>
      <c r="H40" s="9">
        <v>0.17036057870496696</v>
      </c>
      <c r="I40" s="9">
        <v>0.15895604057035906</v>
      </c>
      <c r="J40" s="9">
        <v>0.13540455661842415</v>
      </c>
      <c r="K40" s="9">
        <v>0.12246636281035203</v>
      </c>
      <c r="L40" s="9">
        <v>0.10168376691394908</v>
      </c>
      <c r="M40" s="9">
        <v>5.8012855444041493E-2</v>
      </c>
      <c r="N40" s="9">
        <v>0.10899017265095724</v>
      </c>
      <c r="O40" s="9">
        <v>0.14726114993874229</v>
      </c>
      <c r="P40" s="9">
        <v>0.14623579718903812</v>
      </c>
      <c r="Q40" s="9">
        <v>0.21798232360717104</v>
      </c>
      <c r="R40" s="9">
        <v>0.13347129830781893</v>
      </c>
      <c r="S40" s="9">
        <v>0.19120176702385058</v>
      </c>
      <c r="T40" s="9">
        <v>5.2346633707717902E-2</v>
      </c>
      <c r="U40" s="9">
        <v>0.13659358316850825</v>
      </c>
      <c r="V40" s="9">
        <v>0.16087069304713394</v>
      </c>
      <c r="W40" s="9">
        <v>0.14999826945394151</v>
      </c>
      <c r="X40" s="9">
        <v>0.15266468190749335</v>
      </c>
      <c r="Y40" s="9">
        <v>0.17795548987859408</v>
      </c>
      <c r="Z40" s="9">
        <v>0.15107858053219145</v>
      </c>
      <c r="AA40" s="9">
        <v>0.12342693974433795</v>
      </c>
      <c r="AB40" s="4"/>
    </row>
    <row r="41" spans="2:28" x14ac:dyDescent="0.3">
      <c r="B41" s="7"/>
      <c r="C41" s="24" t="s">
        <v>18</v>
      </c>
      <c r="D41" s="23">
        <v>0.15930005698267177</v>
      </c>
      <c r="E41" s="9">
        <v>0.24779433050324179</v>
      </c>
      <c r="F41" s="9">
        <v>7.2864405185198683E-2</v>
      </c>
      <c r="G41" s="9">
        <v>0.20029219979718094</v>
      </c>
      <c r="H41" s="9">
        <v>0.17934836709024687</v>
      </c>
      <c r="I41" s="9">
        <v>0.12925487247441425</v>
      </c>
      <c r="J41" s="9">
        <v>0.15240123986604712</v>
      </c>
      <c r="K41" s="9">
        <v>0.21193986472325529</v>
      </c>
      <c r="L41" s="9">
        <v>0.11232784396787196</v>
      </c>
      <c r="M41" s="9">
        <v>0.10178840561256183</v>
      </c>
      <c r="N41" s="9">
        <v>0.15164865249487783</v>
      </c>
      <c r="O41" s="9">
        <v>0.17610080066416084</v>
      </c>
      <c r="P41" s="9">
        <v>0.13558149338197195</v>
      </c>
      <c r="Q41" s="9">
        <v>0.19308776912589556</v>
      </c>
      <c r="R41" s="9">
        <v>0.16057500075093145</v>
      </c>
      <c r="S41" s="9">
        <v>0.15543595818878603</v>
      </c>
      <c r="T41" s="9">
        <v>0.17806647420628527</v>
      </c>
      <c r="U41" s="9">
        <v>0.11008326087763246</v>
      </c>
      <c r="V41" s="9">
        <v>0.16663565296510541</v>
      </c>
      <c r="W41" s="9">
        <v>0.17462429688694223</v>
      </c>
      <c r="X41" s="9">
        <v>0.10574037461416044</v>
      </c>
      <c r="Y41" s="9">
        <v>0.24156975141727571</v>
      </c>
      <c r="Z41" s="9">
        <v>0.17070800973574721</v>
      </c>
      <c r="AA41" s="9">
        <v>7.4679423098091696E-2</v>
      </c>
      <c r="AB41" s="4"/>
    </row>
    <row r="42" spans="2:28" x14ac:dyDescent="0.3">
      <c r="B42" s="7"/>
      <c r="C42" s="24" t="s">
        <v>19</v>
      </c>
      <c r="D42" s="23">
        <v>1.228316383723743E-2</v>
      </c>
      <c r="E42" s="9">
        <v>1.0966460632644328E-2</v>
      </c>
      <c r="F42" s="9">
        <v>1.356923688112054E-2</v>
      </c>
      <c r="G42" s="9">
        <v>2.993272317775293E-4</v>
      </c>
      <c r="H42" s="9">
        <v>1.8962924460260283E-3</v>
      </c>
      <c r="I42" s="9">
        <v>6.4345338873656559E-3</v>
      </c>
      <c r="J42" s="9">
        <v>1.2437470390999714E-2</v>
      </c>
      <c r="K42" s="9">
        <v>1.4220142908543702E-2</v>
      </c>
      <c r="L42" s="9">
        <v>2.8639906226807045E-2</v>
      </c>
      <c r="M42" s="9">
        <v>9.5403198051295254E-2</v>
      </c>
      <c r="N42" s="9">
        <v>1.898672775245043E-2</v>
      </c>
      <c r="O42" s="9">
        <v>1.2026844346941875E-2</v>
      </c>
      <c r="P42" s="9">
        <v>4.3016001525852656E-3</v>
      </c>
      <c r="Q42" s="9">
        <v>1.7509243733834058E-3</v>
      </c>
      <c r="R42" s="9">
        <v>1.1225012364425939E-2</v>
      </c>
      <c r="S42" s="9">
        <v>1.5490208674532307E-2</v>
      </c>
      <c r="T42" s="9">
        <v>3.356094856558417E-2</v>
      </c>
      <c r="U42" s="9">
        <v>1.1299025992796322E-2</v>
      </c>
      <c r="V42" s="9">
        <v>9.5656318132400792E-3</v>
      </c>
      <c r="W42" s="9">
        <v>6.1600842640244869E-3</v>
      </c>
      <c r="X42" s="9">
        <v>1.1821194568564466E-2</v>
      </c>
      <c r="Y42" s="9">
        <v>1.8554190642682135E-2</v>
      </c>
      <c r="Z42" s="9">
        <v>1.1266715474600618E-2</v>
      </c>
      <c r="AA42" s="9">
        <v>1.982286062762648E-2</v>
      </c>
      <c r="AB42" s="4"/>
    </row>
    <row r="43" spans="2:28" x14ac:dyDescent="0.3">
      <c r="B43" s="7"/>
      <c r="C43" s="24" t="s">
        <v>20</v>
      </c>
      <c r="D43" s="23">
        <v>0.45211340259663763</v>
      </c>
      <c r="E43" s="9">
        <v>0.37690144545966953</v>
      </c>
      <c r="F43" s="9">
        <v>0.52557572145036646</v>
      </c>
      <c r="G43" s="9">
        <v>0.36394218777634468</v>
      </c>
      <c r="H43" s="9">
        <v>0.41052120507174644</v>
      </c>
      <c r="I43" s="9">
        <v>0.47655555846993558</v>
      </c>
      <c r="J43" s="9">
        <v>0.50663933265236194</v>
      </c>
      <c r="K43" s="9">
        <v>0.42173146921476451</v>
      </c>
      <c r="L43" s="9">
        <v>0.49383546531026418</v>
      </c>
      <c r="M43" s="9">
        <v>0.51335537293112288</v>
      </c>
      <c r="N43" s="9">
        <v>0.44972167400611857</v>
      </c>
      <c r="O43" s="9">
        <v>0.49714659071808964</v>
      </c>
      <c r="P43" s="9">
        <v>0.47289752078737829</v>
      </c>
      <c r="Q43" s="9">
        <v>0.37766792747062078</v>
      </c>
      <c r="R43" s="9">
        <v>0.47282453931452567</v>
      </c>
      <c r="S43" s="9">
        <v>0.3893421020860085</v>
      </c>
      <c r="T43" s="9">
        <v>0.46924094299063573</v>
      </c>
      <c r="U43" s="9">
        <v>0.53662893594478345</v>
      </c>
      <c r="V43" s="9">
        <v>0.42617692289267778</v>
      </c>
      <c r="W43" s="9">
        <v>0.4241220344202184</v>
      </c>
      <c r="X43" s="9">
        <v>0.48388423733444264</v>
      </c>
      <c r="Y43" s="9">
        <v>0.37957152547035228</v>
      </c>
      <c r="Z43" s="9">
        <v>0.43522266533097659</v>
      </c>
      <c r="AA43" s="9">
        <v>0.57740362119548538</v>
      </c>
      <c r="AB43" s="4"/>
    </row>
    <row r="44" spans="2:28" x14ac:dyDescent="0.3">
      <c r="B44" s="7"/>
      <c r="C44" s="24" t="s">
        <v>21</v>
      </c>
      <c r="D44" s="23">
        <v>1.9838690795675053E-2</v>
      </c>
      <c r="E44" s="9">
        <v>1.4799090229379341E-2</v>
      </c>
      <c r="F44" s="9">
        <v>2.4761056304957681E-2</v>
      </c>
      <c r="G44" s="9">
        <v>5.5101690805385066E-2</v>
      </c>
      <c r="H44" s="9">
        <v>1.5752309983029938E-2</v>
      </c>
      <c r="I44" s="9">
        <v>1.2409839142031634E-2</v>
      </c>
      <c r="J44" s="9">
        <v>1.6060788298046812E-2</v>
      </c>
      <c r="K44" s="9">
        <v>2.2387949243421947E-2</v>
      </c>
      <c r="L44" s="9">
        <v>1.2363339411602652E-2</v>
      </c>
      <c r="M44" s="9">
        <v>3.0832466527911825E-2</v>
      </c>
      <c r="N44" s="9">
        <v>1.5499676150929452E-2</v>
      </c>
      <c r="O44" s="9">
        <v>1.6193581360690167E-2</v>
      </c>
      <c r="P44" s="9">
        <v>1.9170212752577655E-2</v>
      </c>
      <c r="Q44" s="9">
        <v>2.8772731139362503E-2</v>
      </c>
      <c r="R44" s="9">
        <v>2.2983948019323807E-2</v>
      </c>
      <c r="S44" s="9">
        <v>1.0306047123908074E-2</v>
      </c>
      <c r="T44" s="9">
        <v>2.3732784647750388E-2</v>
      </c>
      <c r="U44" s="9">
        <v>7.0871044976622728E-3</v>
      </c>
      <c r="V44" s="9">
        <v>2.9100306785163999E-2</v>
      </c>
      <c r="W44" s="9">
        <v>9.0242314729807298E-3</v>
      </c>
      <c r="X44" s="9">
        <v>3.9137493714933712E-2</v>
      </c>
      <c r="Y44" s="9">
        <v>6.7287291891560165E-3</v>
      </c>
      <c r="Z44" s="9">
        <v>2.2209999406638464E-2</v>
      </c>
      <c r="AA44" s="9">
        <v>2.2490634419333857E-3</v>
      </c>
      <c r="AB44" s="4"/>
    </row>
    <row r="45" spans="2:28" s="17" customFormat="1" ht="60.6" customHeight="1" x14ac:dyDescent="0.3">
      <c r="B45" s="26" t="s">
        <v>22</v>
      </c>
      <c r="C45" s="33" t="s">
        <v>23</v>
      </c>
      <c r="D45" s="34">
        <v>0.18331746215123665</v>
      </c>
      <c r="E45" s="9">
        <v>0.24192080990490489</v>
      </c>
      <c r="F45" s="9">
        <v>0.12581904537863306</v>
      </c>
      <c r="G45" s="9">
        <v>0.24931240234742622</v>
      </c>
      <c r="H45" s="9">
        <v>0.23654004917808705</v>
      </c>
      <c r="I45" s="9">
        <v>0.1130199253758359</v>
      </c>
      <c r="J45" s="9">
        <v>0.16395643166323137</v>
      </c>
      <c r="K45" s="9">
        <v>0.17103292197009362</v>
      </c>
      <c r="L45" s="9">
        <v>0.1844779681511568</v>
      </c>
      <c r="M45" s="9">
        <v>0.19432505752138657</v>
      </c>
      <c r="N45" s="9">
        <v>0.1792218439594668</v>
      </c>
      <c r="O45" s="9">
        <v>0.17706710393516967</v>
      </c>
      <c r="P45" s="9">
        <v>0.14084562539578033</v>
      </c>
      <c r="Q45" s="9">
        <v>0.24861700433641296</v>
      </c>
      <c r="R45" s="9">
        <v>0.16485302214652076</v>
      </c>
      <c r="S45" s="9">
        <v>0.23944545578650028</v>
      </c>
      <c r="T45" s="9">
        <v>0.17546724145348785</v>
      </c>
      <c r="U45" s="9">
        <v>0.15073610203492874</v>
      </c>
      <c r="V45" s="9">
        <v>0.20958731929090837</v>
      </c>
      <c r="W45" s="9">
        <v>0.17090971149547796</v>
      </c>
      <c r="X45" s="9">
        <v>0.16872869734516838</v>
      </c>
      <c r="Y45" s="9">
        <v>0.18599037513747432</v>
      </c>
      <c r="Z45" s="9">
        <v>0.18922356719313019</v>
      </c>
      <c r="AA45" s="9">
        <v>0.14005617829783967</v>
      </c>
      <c r="AB45" s="35"/>
    </row>
    <row r="46" spans="2:28" x14ac:dyDescent="0.3">
      <c r="B46" s="7"/>
      <c r="C46" s="24" t="s">
        <v>24</v>
      </c>
      <c r="D46" s="23">
        <v>0.34447541970243656</v>
      </c>
      <c r="E46" s="9">
        <v>0.28482392407559604</v>
      </c>
      <c r="F46" s="9">
        <v>0.40300222214857084</v>
      </c>
      <c r="G46" s="9">
        <v>0.32741318555546955</v>
      </c>
      <c r="H46" s="9">
        <v>0.3568922042970778</v>
      </c>
      <c r="I46" s="9">
        <v>0.42850216562843763</v>
      </c>
      <c r="J46" s="9">
        <v>0.30688847196581004</v>
      </c>
      <c r="K46" s="9">
        <v>0.36415136664774678</v>
      </c>
      <c r="L46" s="9">
        <v>0.29263930225754958</v>
      </c>
      <c r="M46" s="9">
        <v>0.25805187430055415</v>
      </c>
      <c r="N46" s="9">
        <v>0.31739974283855926</v>
      </c>
      <c r="O46" s="9">
        <v>0.31644323129633678</v>
      </c>
      <c r="P46" s="9">
        <v>0.40612800678989314</v>
      </c>
      <c r="Q46" s="9">
        <v>0.34109596466058373</v>
      </c>
      <c r="R46" s="9">
        <v>0.35351439643349197</v>
      </c>
      <c r="S46" s="9">
        <v>0.31699884157169</v>
      </c>
      <c r="T46" s="9">
        <v>0.34293267003953448</v>
      </c>
      <c r="U46" s="9">
        <v>0.40704752974252595</v>
      </c>
      <c r="V46" s="9">
        <v>0.33092104037579995</v>
      </c>
      <c r="W46" s="9">
        <v>0.36218604852579117</v>
      </c>
      <c r="X46" s="9">
        <v>0.34063089203163543</v>
      </c>
      <c r="Y46" s="9">
        <v>0.25112357984004752</v>
      </c>
      <c r="Z46" s="9">
        <v>0.3262773222865768</v>
      </c>
      <c r="AA46" s="9">
        <v>0.47777360053649665</v>
      </c>
      <c r="AB46" s="4"/>
    </row>
    <row r="47" spans="2:28" x14ac:dyDescent="0.3">
      <c r="B47" s="7"/>
      <c r="C47" s="24" t="s">
        <v>25</v>
      </c>
      <c r="D47" s="23">
        <v>0.27992015525479902</v>
      </c>
      <c r="E47" s="9">
        <v>0.31404797953939789</v>
      </c>
      <c r="F47" s="9">
        <v>0.24643579063272378</v>
      </c>
      <c r="G47" s="9">
        <v>0.25187723539022139</v>
      </c>
      <c r="H47" s="9">
        <v>0.25190953979778585</v>
      </c>
      <c r="I47" s="9">
        <v>0.25782933858155616</v>
      </c>
      <c r="J47" s="9">
        <v>0.27515151138542465</v>
      </c>
      <c r="K47" s="9">
        <v>0.30684530811638344</v>
      </c>
      <c r="L47" s="9">
        <v>0.31421857617732668</v>
      </c>
      <c r="M47" s="9">
        <v>0.2677332927830946</v>
      </c>
      <c r="N47" s="9">
        <v>0.32614924990263622</v>
      </c>
      <c r="O47" s="9">
        <v>0.29123749883813221</v>
      </c>
      <c r="P47" s="9">
        <v>0.23606002647517438</v>
      </c>
      <c r="Q47" s="9">
        <v>0.26243305412074769</v>
      </c>
      <c r="R47" s="9">
        <v>0.28285589125895078</v>
      </c>
      <c r="S47" s="9">
        <v>0.27099613851159898</v>
      </c>
      <c r="T47" s="9">
        <v>0.28561307001846331</v>
      </c>
      <c r="U47" s="9">
        <v>0.23468242122813379</v>
      </c>
      <c r="V47" s="9">
        <v>0.2722981742338122</v>
      </c>
      <c r="W47" s="9">
        <v>0.2887503392918036</v>
      </c>
      <c r="X47" s="9">
        <v>0.34324807663017709</v>
      </c>
      <c r="Y47" s="9">
        <v>0.32830035434156485</v>
      </c>
      <c r="Z47" s="9">
        <v>0.28502446799562769</v>
      </c>
      <c r="AA47" s="9">
        <v>0.24253187299581974</v>
      </c>
      <c r="AB47" s="4"/>
    </row>
    <row r="48" spans="2:28" x14ac:dyDescent="0.3">
      <c r="B48" s="7"/>
      <c r="C48" s="24" t="s">
        <v>100</v>
      </c>
      <c r="D48" s="23">
        <v>0.19228696289152908</v>
      </c>
      <c r="E48" s="9">
        <v>0.15920728648010057</v>
      </c>
      <c r="F48" s="9">
        <v>0.22474294184007029</v>
      </c>
      <c r="G48" s="9">
        <v>0.17139717670688318</v>
      </c>
      <c r="H48" s="9">
        <v>0.154658206727049</v>
      </c>
      <c r="I48" s="9">
        <v>0.20064857041416886</v>
      </c>
      <c r="J48" s="9">
        <v>0.2540035849855356</v>
      </c>
      <c r="K48" s="9">
        <v>0.15797040326577638</v>
      </c>
      <c r="L48" s="9">
        <v>0.20866415341396763</v>
      </c>
      <c r="M48" s="9">
        <v>0.27988977539496479</v>
      </c>
      <c r="N48" s="9">
        <v>0.17722916329933813</v>
      </c>
      <c r="O48" s="9">
        <v>0.21525216593036128</v>
      </c>
      <c r="P48" s="9">
        <v>0.21696634133915141</v>
      </c>
      <c r="Q48" s="9">
        <v>0.14785397688225546</v>
      </c>
      <c r="R48" s="9">
        <v>0.19877669016103525</v>
      </c>
      <c r="S48" s="9">
        <v>0.1725595641302107</v>
      </c>
      <c r="T48" s="9">
        <v>0.19598701848851469</v>
      </c>
      <c r="U48" s="9">
        <v>0.20753394699441305</v>
      </c>
      <c r="V48" s="9">
        <v>0.18719346609947762</v>
      </c>
      <c r="W48" s="9">
        <v>0.17815390068692827</v>
      </c>
      <c r="X48" s="9">
        <v>0.14739233399301951</v>
      </c>
      <c r="Y48" s="9">
        <v>0.23458569068091267</v>
      </c>
      <c r="Z48" s="9">
        <v>0.19947464252466696</v>
      </c>
      <c r="AA48" s="9">
        <v>0.13963834816984397</v>
      </c>
      <c r="AB48" s="4"/>
    </row>
    <row r="49" spans="2:28" x14ac:dyDescent="0.3">
      <c r="B49" s="7"/>
      <c r="C49" s="120" t="s">
        <v>196</v>
      </c>
      <c r="D49" s="23">
        <f>D45+D47</f>
        <v>0.46323761740603564</v>
      </c>
      <c r="E49" s="9">
        <f t="shared" ref="E49:AA49" si="0">E45+E47</f>
        <v>0.55596878944430284</v>
      </c>
      <c r="F49" s="9">
        <f t="shared" si="0"/>
        <v>0.37225483601135684</v>
      </c>
      <c r="G49" s="9">
        <f t="shared" si="0"/>
        <v>0.50118963773764758</v>
      </c>
      <c r="H49" s="9">
        <f t="shared" si="0"/>
        <v>0.48844958897587287</v>
      </c>
      <c r="I49" s="9">
        <f t="shared" si="0"/>
        <v>0.37084926395739204</v>
      </c>
      <c r="J49" s="9">
        <f t="shared" si="0"/>
        <v>0.43910794304865602</v>
      </c>
      <c r="K49" s="9">
        <f t="shared" si="0"/>
        <v>0.47787823008647706</v>
      </c>
      <c r="L49" s="9">
        <f t="shared" si="0"/>
        <v>0.49869654432848348</v>
      </c>
      <c r="M49" s="9">
        <f t="shared" si="0"/>
        <v>0.46205835030448117</v>
      </c>
      <c r="N49" s="9">
        <f t="shared" si="0"/>
        <v>0.50537109386210299</v>
      </c>
      <c r="O49" s="9">
        <f t="shared" si="0"/>
        <v>0.46830460277330188</v>
      </c>
      <c r="P49" s="9">
        <f t="shared" si="0"/>
        <v>0.37690565187095471</v>
      </c>
      <c r="Q49" s="9">
        <f t="shared" si="0"/>
        <v>0.51105005845716067</v>
      </c>
      <c r="R49" s="9">
        <f t="shared" si="0"/>
        <v>0.44770891340547153</v>
      </c>
      <c r="S49" s="9">
        <f t="shared" si="0"/>
        <v>0.51044159429809932</v>
      </c>
      <c r="T49" s="9">
        <f t="shared" si="0"/>
        <v>0.46108031147195117</v>
      </c>
      <c r="U49" s="9">
        <f t="shared" si="0"/>
        <v>0.38541852326306253</v>
      </c>
      <c r="V49" s="9">
        <f t="shared" si="0"/>
        <v>0.48188549352472054</v>
      </c>
      <c r="W49" s="9">
        <f t="shared" si="0"/>
        <v>0.45966005078728156</v>
      </c>
      <c r="X49" s="9">
        <f t="shared" si="0"/>
        <v>0.51197677397534547</v>
      </c>
      <c r="Y49" s="9">
        <f t="shared" si="0"/>
        <v>0.5142907294790392</v>
      </c>
      <c r="Z49" s="9">
        <f t="shared" si="0"/>
        <v>0.47424803518875791</v>
      </c>
      <c r="AA49" s="9">
        <f t="shared" si="0"/>
        <v>0.38258805129365941</v>
      </c>
      <c r="AB49" s="4"/>
    </row>
    <row r="50" spans="2:28" ht="49.2" customHeight="1" x14ac:dyDescent="0.3">
      <c r="B50" s="26" t="s">
        <v>26</v>
      </c>
      <c r="C50" s="25" t="s">
        <v>27</v>
      </c>
      <c r="D50" s="27">
        <v>0.52138308962120328</v>
      </c>
      <c r="E50" s="9">
        <v>0.61166839901066838</v>
      </c>
      <c r="F50" s="9">
        <v>0.43280005560171381</v>
      </c>
      <c r="G50" s="9">
        <v>0.51222689908761876</v>
      </c>
      <c r="H50" s="9">
        <v>0.56099525150859597</v>
      </c>
      <c r="I50" s="9">
        <v>0.5202249009132689</v>
      </c>
      <c r="J50" s="9">
        <v>0.52352157953597178</v>
      </c>
      <c r="K50" s="9">
        <v>0.51127865108859627</v>
      </c>
      <c r="L50" s="9">
        <v>0.50207204850697484</v>
      </c>
      <c r="M50" s="9">
        <v>0.50009149264915442</v>
      </c>
      <c r="N50" s="9">
        <v>0.5092837400111897</v>
      </c>
      <c r="O50" s="9">
        <v>0.53923715916684112</v>
      </c>
      <c r="P50" s="9">
        <v>0.5047929073869597</v>
      </c>
      <c r="Q50" s="9">
        <v>0.54627539313476869</v>
      </c>
      <c r="R50" s="9">
        <v>0.50004825247417872</v>
      </c>
      <c r="S50" s="9">
        <v>0.58623648367440351</v>
      </c>
      <c r="T50" s="9">
        <v>0.5639916665038498</v>
      </c>
      <c r="U50" s="9">
        <v>0.47958559795492489</v>
      </c>
      <c r="V50" s="9">
        <v>0.55554110230254961</v>
      </c>
      <c r="W50" s="9">
        <v>0.48133965528321232</v>
      </c>
      <c r="X50" s="9">
        <v>0.50296317140621472</v>
      </c>
      <c r="Y50" s="9">
        <v>0.52012695458702529</v>
      </c>
      <c r="Z50" s="9">
        <v>0.53601417375797444</v>
      </c>
      <c r="AA50" s="9">
        <v>0.41421271601049808</v>
      </c>
      <c r="AB50" s="4"/>
    </row>
    <row r="51" spans="2:28" x14ac:dyDescent="0.3">
      <c r="B51" s="43" t="s">
        <v>28</v>
      </c>
      <c r="C51" s="24" t="s">
        <v>29</v>
      </c>
      <c r="D51" s="23">
        <v>0.12281334277588872</v>
      </c>
      <c r="E51" s="9">
        <v>0.13191588794248374</v>
      </c>
      <c r="F51" s="9">
        <v>0.11388242064017179</v>
      </c>
      <c r="G51" s="9">
        <v>0.12346842824760895</v>
      </c>
      <c r="H51" s="9">
        <v>0.10562524439456343</v>
      </c>
      <c r="I51" s="9">
        <v>0.12139180754501737</v>
      </c>
      <c r="J51" s="9">
        <v>0.1057041717008268</v>
      </c>
      <c r="K51" s="9">
        <v>0.12826154486745156</v>
      </c>
      <c r="L51" s="9">
        <v>0.14428459975202151</v>
      </c>
      <c r="M51" s="9">
        <v>0.11958709810296644</v>
      </c>
      <c r="N51" s="9">
        <v>0.14568830650164141</v>
      </c>
      <c r="O51" s="9">
        <v>9.8379979409235721E-2</v>
      </c>
      <c r="P51" s="9">
        <v>0.13563062005026882</v>
      </c>
      <c r="Q51" s="9">
        <v>9.7130003646153401E-2</v>
      </c>
      <c r="R51" s="9">
        <v>0.12404386594144988</v>
      </c>
      <c r="S51" s="9">
        <v>0.11907281252492846</v>
      </c>
      <c r="T51" s="9">
        <v>7.8016506922845258E-2</v>
      </c>
      <c r="U51" s="9">
        <v>0.10176619891655331</v>
      </c>
      <c r="V51" s="9">
        <v>0.13430681245040682</v>
      </c>
      <c r="W51" s="9">
        <v>0.11237383247937791</v>
      </c>
      <c r="X51" s="9">
        <v>0.13533913907536307</v>
      </c>
      <c r="Y51" s="9">
        <v>0.15524293974273179</v>
      </c>
      <c r="Z51" s="9">
        <v>0.1244842705328616</v>
      </c>
      <c r="AA51" s="9">
        <v>0.11057406164557056</v>
      </c>
      <c r="AB51" s="4"/>
    </row>
    <row r="52" spans="2:28" x14ac:dyDescent="0.3">
      <c r="B52" s="7"/>
      <c r="C52" s="24" t="s">
        <v>30</v>
      </c>
      <c r="D52" s="23">
        <v>7.8823183526755464E-2</v>
      </c>
      <c r="E52" s="9">
        <v>7.0602499872029115E-2</v>
      </c>
      <c r="F52" s="9">
        <v>8.6888871120611E-2</v>
      </c>
      <c r="G52" s="9">
        <v>7.9960513387979479E-2</v>
      </c>
      <c r="H52" s="9">
        <v>8.3124717281482671E-2</v>
      </c>
      <c r="I52" s="9">
        <v>3.6896906971502032E-2</v>
      </c>
      <c r="J52" s="9">
        <v>8.643560627945647E-2</v>
      </c>
      <c r="K52" s="9">
        <v>7.8615908164573686E-2</v>
      </c>
      <c r="L52" s="9">
        <v>0.10053778877536279</v>
      </c>
      <c r="M52" s="9">
        <v>0.15668766220367006</v>
      </c>
      <c r="N52" s="9">
        <v>7.7923367327183801E-2</v>
      </c>
      <c r="O52" s="9">
        <v>9.3803910573839688E-2</v>
      </c>
      <c r="P52" s="9">
        <v>6.1735813844009613E-2</v>
      </c>
      <c r="Q52" s="9">
        <v>7.7413535303163611E-2</v>
      </c>
      <c r="R52" s="9">
        <v>8.38418383632515E-2</v>
      </c>
      <c r="S52" s="9">
        <v>6.3567533929556344E-2</v>
      </c>
      <c r="T52" s="9">
        <v>4.661335236069572E-2</v>
      </c>
      <c r="U52" s="9">
        <v>0.13264179867508155</v>
      </c>
      <c r="V52" s="9">
        <v>4.3737067539833439E-2</v>
      </c>
      <c r="W52" s="9">
        <v>7.5724019338443471E-2</v>
      </c>
      <c r="X52" s="9">
        <v>0.13771765730436422</v>
      </c>
      <c r="Y52" s="9">
        <v>7.5752719801684604E-2</v>
      </c>
      <c r="Z52" s="9">
        <v>6.8170962602853283E-2</v>
      </c>
      <c r="AA52" s="9">
        <v>0.15684901438977844</v>
      </c>
      <c r="AB52" s="4"/>
    </row>
    <row r="53" spans="2:28" x14ac:dyDescent="0.3">
      <c r="B53" s="7"/>
      <c r="C53" s="24" t="s">
        <v>31</v>
      </c>
      <c r="D53" s="23">
        <v>2.7273021085198922E-2</v>
      </c>
      <c r="E53" s="9">
        <v>2.435598053006616E-2</v>
      </c>
      <c r="F53" s="9">
        <v>3.0135062589834713E-2</v>
      </c>
      <c r="G53" s="9">
        <v>3.2928983180370117E-2</v>
      </c>
      <c r="H53" s="9">
        <v>3.9815169878045599E-2</v>
      </c>
      <c r="I53" s="9">
        <v>3.2944573326343679E-2</v>
      </c>
      <c r="J53" s="9">
        <v>4.2331671260027799E-2</v>
      </c>
      <c r="K53" s="9">
        <v>7.2525405577428866E-3</v>
      </c>
      <c r="L53" s="9">
        <v>1.5398900661592933E-2</v>
      </c>
      <c r="M53" s="9">
        <v>0</v>
      </c>
      <c r="N53" s="9">
        <v>1.4288103140915531E-2</v>
      </c>
      <c r="O53" s="9">
        <v>3.3918246246176731E-2</v>
      </c>
      <c r="P53" s="9">
        <v>3.8681050722425052E-2</v>
      </c>
      <c r="Q53" s="9">
        <v>2.8411137283918527E-2</v>
      </c>
      <c r="R53" s="9">
        <v>2.5042043264591342E-2</v>
      </c>
      <c r="S53" s="9">
        <v>3.4054721959067648E-2</v>
      </c>
      <c r="T53" s="9">
        <v>1.2596960219875443E-2</v>
      </c>
      <c r="U53" s="9">
        <v>3.292166160860676E-2</v>
      </c>
      <c r="V53" s="9">
        <v>2.609274728050872E-2</v>
      </c>
      <c r="W53" s="9">
        <v>2.5840758113070992E-2</v>
      </c>
      <c r="X53" s="9">
        <v>1.6810820754892999E-2</v>
      </c>
      <c r="Y53" s="9">
        <v>4.0713026529198074E-2</v>
      </c>
      <c r="Z53" s="9">
        <v>2.458395388145761E-2</v>
      </c>
      <c r="AA53" s="9">
        <v>4.6970012380940861E-2</v>
      </c>
      <c r="AB53" s="4"/>
    </row>
    <row r="54" spans="2:28" x14ac:dyDescent="0.3">
      <c r="B54" s="7"/>
      <c r="C54" s="24" t="s">
        <v>32</v>
      </c>
      <c r="D54" s="23">
        <v>9.0436069692549064E-3</v>
      </c>
      <c r="E54" s="9">
        <v>1.017184919514408E-2</v>
      </c>
      <c r="F54" s="9">
        <v>7.936637073997244E-3</v>
      </c>
      <c r="G54" s="9">
        <v>2.6767969135612826E-2</v>
      </c>
      <c r="H54" s="9">
        <v>8.2138696951004116E-3</v>
      </c>
      <c r="I54" s="9">
        <v>4.4217579193534841E-3</v>
      </c>
      <c r="J54" s="9">
        <v>2.1272297212139676E-2</v>
      </c>
      <c r="K54" s="9">
        <v>0</v>
      </c>
      <c r="L54" s="9">
        <v>3.083858247198687E-3</v>
      </c>
      <c r="M54" s="9">
        <v>0</v>
      </c>
      <c r="N54" s="9">
        <v>2.3814921289276804E-3</v>
      </c>
      <c r="O54" s="9">
        <v>1.5638205991723612E-2</v>
      </c>
      <c r="P54" s="9">
        <v>8.8187802336229543E-3</v>
      </c>
      <c r="Q54" s="9">
        <v>1.384374158370578E-2</v>
      </c>
      <c r="R54" s="9">
        <v>5.6310955891331841E-3</v>
      </c>
      <c r="S54" s="9">
        <v>1.9416920049685343E-2</v>
      </c>
      <c r="T54" s="9">
        <v>8.0693528382619201E-3</v>
      </c>
      <c r="U54" s="9">
        <v>7.2442972668826811E-3</v>
      </c>
      <c r="V54" s="9">
        <v>1.6140031940762401E-2</v>
      </c>
      <c r="W54" s="9">
        <v>3.9980382477762802E-3</v>
      </c>
      <c r="X54" s="9">
        <v>0</v>
      </c>
      <c r="Y54" s="9">
        <v>1.7139275843611509E-3</v>
      </c>
      <c r="Z54" s="9">
        <v>8.5530316171344069E-3</v>
      </c>
      <c r="AA54" s="9">
        <v>1.2636993712129584E-2</v>
      </c>
      <c r="AB54" s="4"/>
    </row>
    <row r="55" spans="2:28" x14ac:dyDescent="0.3">
      <c r="B55" s="7"/>
      <c r="C55" s="24" t="s">
        <v>8</v>
      </c>
      <c r="D55" s="23">
        <v>0.24066375602170112</v>
      </c>
      <c r="E55" s="9">
        <v>0.1512853834496074</v>
      </c>
      <c r="F55" s="9">
        <v>0.32835695297366985</v>
      </c>
      <c r="G55" s="9">
        <v>0.22464720696081014</v>
      </c>
      <c r="H55" s="9">
        <v>0.20222574724221157</v>
      </c>
      <c r="I55" s="9">
        <v>0.28412005332451296</v>
      </c>
      <c r="J55" s="9">
        <v>0.22073467401157867</v>
      </c>
      <c r="K55" s="9">
        <v>0.2745913553216357</v>
      </c>
      <c r="L55" s="9">
        <v>0.23462280405684982</v>
      </c>
      <c r="M55" s="9">
        <v>0.22363374704420924</v>
      </c>
      <c r="N55" s="9">
        <v>0.25043499089014221</v>
      </c>
      <c r="O55" s="9">
        <v>0.21902249861218276</v>
      </c>
      <c r="P55" s="9">
        <v>0.25034082776271344</v>
      </c>
      <c r="Q55" s="9">
        <v>0.23692618904828941</v>
      </c>
      <c r="R55" s="9">
        <v>0.26139290436739593</v>
      </c>
      <c r="S55" s="9">
        <v>0.17765152786235794</v>
      </c>
      <c r="T55" s="9">
        <v>0.29071216115447157</v>
      </c>
      <c r="U55" s="9">
        <v>0.24584044557795198</v>
      </c>
      <c r="V55" s="9">
        <v>0.22418223848593738</v>
      </c>
      <c r="W55" s="9">
        <v>0.3007236965381197</v>
      </c>
      <c r="X55" s="9">
        <v>0.20716921145916511</v>
      </c>
      <c r="Y55" s="9">
        <v>0.20645043175499869</v>
      </c>
      <c r="Z55" s="9">
        <v>0.23819360760772143</v>
      </c>
      <c r="AA55" s="9">
        <v>0.25875720186108275</v>
      </c>
      <c r="AB55" s="4"/>
    </row>
    <row r="56" spans="2:28" x14ac:dyDescent="0.3">
      <c r="B56" s="7"/>
      <c r="C56" s="120" t="s">
        <v>198</v>
      </c>
      <c r="D56" s="23">
        <f>SUM(D51:D54)</f>
        <v>0.23795315435709799</v>
      </c>
      <c r="E56" s="9">
        <f>SUM(E51:E54)</f>
        <v>0.2370462175397231</v>
      </c>
      <c r="F56" s="9">
        <f t="shared" ref="F56:AA56" si="1">SUM(F51:F54)</f>
        <v>0.23884299142461476</v>
      </c>
      <c r="G56" s="9">
        <f t="shared" si="1"/>
        <v>0.26312589395157138</v>
      </c>
      <c r="H56" s="9">
        <f t="shared" si="1"/>
        <v>0.2367790012491921</v>
      </c>
      <c r="I56" s="9">
        <f t="shared" si="1"/>
        <v>0.19565504576221657</v>
      </c>
      <c r="J56" s="9">
        <f t="shared" si="1"/>
        <v>0.25574374645245074</v>
      </c>
      <c r="K56" s="9">
        <f t="shared" si="1"/>
        <v>0.21412999358976814</v>
      </c>
      <c r="L56" s="9">
        <f t="shared" si="1"/>
        <v>0.26330514743617595</v>
      </c>
      <c r="M56" s="9">
        <f t="shared" si="1"/>
        <v>0.2762747603066365</v>
      </c>
      <c r="N56" s="9">
        <f t="shared" si="1"/>
        <v>0.24028126909866843</v>
      </c>
      <c r="O56" s="9">
        <f t="shared" si="1"/>
        <v>0.24174034222097573</v>
      </c>
      <c r="P56" s="9">
        <f t="shared" si="1"/>
        <v>0.24486626485032645</v>
      </c>
      <c r="Q56" s="9">
        <f t="shared" si="1"/>
        <v>0.21679841781694131</v>
      </c>
      <c r="R56" s="9">
        <f t="shared" si="1"/>
        <v>0.2385588431584259</v>
      </c>
      <c r="S56" s="9">
        <f t="shared" si="1"/>
        <v>0.23611198846323778</v>
      </c>
      <c r="T56" s="9">
        <f t="shared" si="1"/>
        <v>0.14529617234167835</v>
      </c>
      <c r="U56" s="9">
        <f t="shared" si="1"/>
        <v>0.27457395646712429</v>
      </c>
      <c r="V56" s="9">
        <f t="shared" si="1"/>
        <v>0.22027665921151141</v>
      </c>
      <c r="W56" s="9">
        <f t="shared" si="1"/>
        <v>0.21793664817866865</v>
      </c>
      <c r="X56" s="9">
        <f t="shared" si="1"/>
        <v>0.28986761713462028</v>
      </c>
      <c r="Y56" s="9">
        <f t="shared" si="1"/>
        <v>0.27342261365797565</v>
      </c>
      <c r="Z56" s="9">
        <f t="shared" si="1"/>
        <v>0.2257922186343069</v>
      </c>
      <c r="AA56" s="9">
        <f t="shared" si="1"/>
        <v>0.32703008212841939</v>
      </c>
      <c r="AB56" s="4"/>
    </row>
    <row r="57" spans="2:28" ht="47.4" customHeight="1" x14ac:dyDescent="0.3">
      <c r="B57" s="26" t="s">
        <v>33</v>
      </c>
      <c r="C57" s="25" t="s">
        <v>27</v>
      </c>
      <c r="D57" s="27">
        <v>0.56006180594940924</v>
      </c>
      <c r="E57" s="9">
        <v>0.65147786035719046</v>
      </c>
      <c r="F57" s="9">
        <v>0.47036934643088735</v>
      </c>
      <c r="G57" s="9">
        <v>0.58297517829308143</v>
      </c>
      <c r="H57" s="9">
        <v>0.60436359825586861</v>
      </c>
      <c r="I57" s="9">
        <v>0.53835625231131856</v>
      </c>
      <c r="J57" s="9">
        <v>0.57022644981739812</v>
      </c>
      <c r="K57" s="9">
        <v>0.52474524376210663</v>
      </c>
      <c r="L57" s="9">
        <v>0.55009199295434119</v>
      </c>
      <c r="M57" s="9">
        <v>0.53708513622132603</v>
      </c>
      <c r="N57" s="9">
        <v>0.54639032453582392</v>
      </c>
      <c r="O57" s="9">
        <v>0.56304027882367014</v>
      </c>
      <c r="P57" s="9">
        <v>0.54856529473329319</v>
      </c>
      <c r="Q57" s="9">
        <v>0.59476352584559589</v>
      </c>
      <c r="R57" s="9">
        <v>0.54210449267350069</v>
      </c>
      <c r="S57" s="9">
        <v>0.61464824155206899</v>
      </c>
      <c r="T57" s="9">
        <v>0.59901308705331613</v>
      </c>
      <c r="U57" s="9">
        <v>0.53898176208128257</v>
      </c>
      <c r="V57" s="9">
        <v>0.5759779271959522</v>
      </c>
      <c r="W57" s="9">
        <v>0.51915023798014881</v>
      </c>
      <c r="X57" s="9">
        <v>0.54004026076159084</v>
      </c>
      <c r="Y57" s="9">
        <v>0.58903526219956825</v>
      </c>
      <c r="Z57" s="9">
        <v>0.5690202033430195</v>
      </c>
      <c r="AA57" s="9">
        <v>0.49444296412938021</v>
      </c>
      <c r="AB57" s="4"/>
    </row>
    <row r="58" spans="2:28" x14ac:dyDescent="0.3">
      <c r="B58" s="43" t="s">
        <v>28</v>
      </c>
      <c r="C58" s="24" t="s">
        <v>29</v>
      </c>
      <c r="D58" s="23">
        <v>0.10828933273431968</v>
      </c>
      <c r="E58" s="9">
        <v>0.11168358959416519</v>
      </c>
      <c r="F58" s="9">
        <v>0.10495907255223877</v>
      </c>
      <c r="G58" s="9">
        <v>0.10109994009151421</v>
      </c>
      <c r="H58" s="9">
        <v>0.10114940943507415</v>
      </c>
      <c r="I58" s="9">
        <v>8.6974041043783354E-2</v>
      </c>
      <c r="J58" s="9">
        <v>0.10198002454135167</v>
      </c>
      <c r="K58" s="9">
        <v>0.11142910798345525</v>
      </c>
      <c r="L58" s="9">
        <v>0.13464773086178122</v>
      </c>
      <c r="M58" s="9">
        <v>0.13070919786084245</v>
      </c>
      <c r="N58" s="9">
        <v>0.12905887153904516</v>
      </c>
      <c r="O58" s="9">
        <v>9.1025525222053427E-2</v>
      </c>
      <c r="P58" s="9">
        <v>0.11316734531136122</v>
      </c>
      <c r="Q58" s="9">
        <v>8.5608956609990031E-2</v>
      </c>
      <c r="R58" s="9">
        <v>0.10615719110612053</v>
      </c>
      <c r="S58" s="9">
        <v>0.11477059248043008</v>
      </c>
      <c r="T58" s="9">
        <v>4.2758209238969266E-2</v>
      </c>
      <c r="U58" s="9">
        <v>9.3091340947394463E-2</v>
      </c>
      <c r="V58" s="9">
        <v>0.12440491901706223</v>
      </c>
      <c r="W58" s="9">
        <v>9.8517797443254493E-2</v>
      </c>
      <c r="X58" s="9">
        <v>0.10538367960428099</v>
      </c>
      <c r="Y58" s="9">
        <v>0.13808066908095837</v>
      </c>
      <c r="Z58" s="9">
        <v>0.11003042602874163</v>
      </c>
      <c r="AA58" s="9">
        <v>9.5536100157019452E-2</v>
      </c>
      <c r="AB58" s="4"/>
    </row>
    <row r="59" spans="2:28" x14ac:dyDescent="0.3">
      <c r="B59" s="7"/>
      <c r="C59" s="24" t="s">
        <v>30</v>
      </c>
      <c r="D59" s="23">
        <v>6.2079227715709673E-2</v>
      </c>
      <c r="E59" s="9">
        <v>6.023652709343727E-2</v>
      </c>
      <c r="F59" s="9">
        <v>6.3887185322703391E-2</v>
      </c>
      <c r="G59" s="9">
        <v>7.645226228079062E-2</v>
      </c>
      <c r="H59" s="9">
        <v>6.1811758101011971E-2</v>
      </c>
      <c r="I59" s="9">
        <v>4.4949233450956382E-2</v>
      </c>
      <c r="J59" s="9">
        <v>6.6333038532476254E-2</v>
      </c>
      <c r="K59" s="9">
        <v>4.2060393222619917E-2</v>
      </c>
      <c r="L59" s="9">
        <v>7.9829246984042604E-2</v>
      </c>
      <c r="M59" s="9">
        <v>0.11155246372283452</v>
      </c>
      <c r="N59" s="9">
        <v>6.1044546621986724E-2</v>
      </c>
      <c r="O59" s="9">
        <v>6.1061596605401648E-2</v>
      </c>
      <c r="P59" s="9">
        <v>5.9219478229112513E-2</v>
      </c>
      <c r="Q59" s="9">
        <v>6.1343129807018393E-2</v>
      </c>
      <c r="R59" s="9">
        <v>6.6875052606561999E-2</v>
      </c>
      <c r="S59" s="9">
        <v>4.7500934039818955E-2</v>
      </c>
      <c r="T59" s="9">
        <v>6.4700536619689289E-2</v>
      </c>
      <c r="U59" s="9">
        <v>9.7680707261950092E-2</v>
      </c>
      <c r="V59" s="9">
        <v>4.0528346249133589E-2</v>
      </c>
      <c r="W59" s="9">
        <v>4.4890537843789796E-2</v>
      </c>
      <c r="X59" s="9">
        <v>0.11255608805378112</v>
      </c>
      <c r="Y59" s="9">
        <v>4.8599024937420653E-2</v>
      </c>
      <c r="Z59" s="9">
        <v>5.3295641362560542E-2</v>
      </c>
      <c r="AA59" s="9">
        <v>0.1264176063559557</v>
      </c>
      <c r="AB59" s="4"/>
    </row>
    <row r="60" spans="2:28" x14ac:dyDescent="0.3">
      <c r="B60" s="7"/>
      <c r="C60" s="24" t="s">
        <v>31</v>
      </c>
      <c r="D60" s="23">
        <v>2.9906048826023199E-2</v>
      </c>
      <c r="E60" s="9">
        <v>1.9514058415674166E-2</v>
      </c>
      <c r="F60" s="9">
        <v>4.0102104488623641E-2</v>
      </c>
      <c r="G60" s="9">
        <v>2.5774811019236812E-2</v>
      </c>
      <c r="H60" s="9">
        <v>4.0924409505628138E-2</v>
      </c>
      <c r="I60" s="9">
        <v>2.4493826456280062E-2</v>
      </c>
      <c r="J60" s="9">
        <v>4.0270628052805443E-2</v>
      </c>
      <c r="K60" s="9">
        <v>3.2201551176540132E-2</v>
      </c>
      <c r="L60" s="9">
        <v>1.8650663659117675E-2</v>
      </c>
      <c r="M60" s="9">
        <v>3.1251021264076299E-2</v>
      </c>
      <c r="N60" s="9">
        <v>1.9848011086593075E-2</v>
      </c>
      <c r="O60" s="9">
        <v>4.237471473735073E-2</v>
      </c>
      <c r="P60" s="9">
        <v>2.7559948015314532E-2</v>
      </c>
      <c r="Q60" s="9">
        <v>3.5317512205695081E-2</v>
      </c>
      <c r="R60" s="9">
        <v>2.8898793901602458E-2</v>
      </c>
      <c r="S60" s="9">
        <v>3.296789083003384E-2</v>
      </c>
      <c r="T60" s="9">
        <v>1.7142676874329011E-2</v>
      </c>
      <c r="U60" s="9">
        <v>1.8576484761618682E-2</v>
      </c>
      <c r="V60" s="9">
        <v>4.3221031350472457E-2</v>
      </c>
      <c r="W60" s="9">
        <v>2.2694832250293718E-2</v>
      </c>
      <c r="X60" s="9">
        <v>1.0556217726781846E-2</v>
      </c>
      <c r="Y60" s="9">
        <v>3.8049256395804601E-2</v>
      </c>
      <c r="Z60" s="9">
        <v>2.9682982966581024E-2</v>
      </c>
      <c r="AA60" s="9">
        <v>3.1539970910862539E-2</v>
      </c>
      <c r="AB60" s="4"/>
    </row>
    <row r="61" spans="2:28" x14ac:dyDescent="0.3">
      <c r="B61" s="7"/>
      <c r="C61" s="24" t="s">
        <v>32</v>
      </c>
      <c r="D61" s="23">
        <v>4.8854842598875818E-3</v>
      </c>
      <c r="E61" s="9">
        <v>3.6198784521054815E-3</v>
      </c>
      <c r="F61" s="9">
        <v>6.1272278290700321E-3</v>
      </c>
      <c r="G61" s="9">
        <v>2.9156743291163258E-3</v>
      </c>
      <c r="H61" s="9">
        <v>2.2341925839319708E-3</v>
      </c>
      <c r="I61" s="9">
        <v>1.9691272858932761E-2</v>
      </c>
      <c r="J61" s="9">
        <v>3.5777084585432305E-3</v>
      </c>
      <c r="K61" s="9">
        <v>0</v>
      </c>
      <c r="L61" s="9">
        <v>1.5464383910628757E-3</v>
      </c>
      <c r="M61" s="9">
        <v>0</v>
      </c>
      <c r="N61" s="9">
        <v>1.1942283208163777E-3</v>
      </c>
      <c r="O61" s="9">
        <v>2.8115037279399769E-3</v>
      </c>
      <c r="P61" s="9">
        <v>1.291882087718804E-2</v>
      </c>
      <c r="Q61" s="9">
        <v>2.3093455482669253E-3</v>
      </c>
      <c r="R61" s="9">
        <v>2.2454373034942205E-3</v>
      </c>
      <c r="S61" s="9">
        <v>1.2910668816115783E-2</v>
      </c>
      <c r="T61" s="9">
        <v>0</v>
      </c>
      <c r="U61" s="9">
        <v>1.6850498814393322E-3</v>
      </c>
      <c r="V61" s="9">
        <v>7.9300528991467049E-3</v>
      </c>
      <c r="W61" s="9">
        <v>3.9980382477762802E-3</v>
      </c>
      <c r="X61" s="9">
        <v>5.4021221084444128E-3</v>
      </c>
      <c r="Y61" s="9">
        <v>4.0886656108474161E-3</v>
      </c>
      <c r="Z61" s="9">
        <v>5.1511655794758112E-3</v>
      </c>
      <c r="AA61" s="9">
        <v>2.9394106801385613E-3</v>
      </c>
      <c r="AB61" s="4"/>
    </row>
    <row r="62" spans="2:28" x14ac:dyDescent="0.3">
      <c r="B62" s="7"/>
      <c r="C62" s="24" t="s">
        <v>8</v>
      </c>
      <c r="D62" s="23">
        <v>0.23477810051465225</v>
      </c>
      <c r="E62" s="9">
        <v>0.15346808608742671</v>
      </c>
      <c r="F62" s="9">
        <v>0.31455506337647532</v>
      </c>
      <c r="G62" s="9">
        <v>0.21078213398626081</v>
      </c>
      <c r="H62" s="9">
        <v>0.18951663211848488</v>
      </c>
      <c r="I62" s="9">
        <v>0.28553537387872735</v>
      </c>
      <c r="J62" s="9">
        <v>0.21761215059742653</v>
      </c>
      <c r="K62" s="9">
        <v>0.28956370385527813</v>
      </c>
      <c r="L62" s="9">
        <v>0.21523392714965492</v>
      </c>
      <c r="M62" s="9">
        <v>0.18940218093092098</v>
      </c>
      <c r="N62" s="9">
        <v>0.24246401789573477</v>
      </c>
      <c r="O62" s="9">
        <v>0.23968638088358374</v>
      </c>
      <c r="P62" s="9">
        <v>0.2385691128337307</v>
      </c>
      <c r="Q62" s="9">
        <v>0.22065752998343327</v>
      </c>
      <c r="R62" s="9">
        <v>0.2537190324087204</v>
      </c>
      <c r="S62" s="9">
        <v>0.17720167228153197</v>
      </c>
      <c r="T62" s="9">
        <v>0.27638549021369613</v>
      </c>
      <c r="U62" s="9">
        <v>0.24998465506631651</v>
      </c>
      <c r="V62" s="9">
        <v>0.20793772328823124</v>
      </c>
      <c r="W62" s="9">
        <v>0.31074855623473779</v>
      </c>
      <c r="X62" s="9">
        <v>0.22606163174512089</v>
      </c>
      <c r="Y62" s="9">
        <v>0.18214712177540004</v>
      </c>
      <c r="Z62" s="9">
        <v>0.23281958071962397</v>
      </c>
      <c r="AA62" s="9">
        <v>0.24912394776664365</v>
      </c>
      <c r="AB62" s="4"/>
    </row>
    <row r="63" spans="2:28" x14ac:dyDescent="0.3">
      <c r="B63" s="7"/>
      <c r="C63" s="120" t="s">
        <v>198</v>
      </c>
      <c r="D63" s="23">
        <f>SUM(D58:D61)</f>
        <v>0.20516009353594014</v>
      </c>
      <c r="E63" s="9">
        <f>SUM(E58:E61)</f>
        <v>0.19505405355538211</v>
      </c>
      <c r="F63" s="9">
        <f t="shared" ref="F63:AA63" si="2">SUM(F58:F61)</f>
        <v>0.21507559019263583</v>
      </c>
      <c r="G63" s="9">
        <f t="shared" si="2"/>
        <v>0.20624268772065799</v>
      </c>
      <c r="H63" s="9">
        <f t="shared" si="2"/>
        <v>0.20611976962564627</v>
      </c>
      <c r="I63" s="9">
        <f t="shared" si="2"/>
        <v>0.17610837380995256</v>
      </c>
      <c r="J63" s="9">
        <f t="shared" si="2"/>
        <v>0.21216139958517663</v>
      </c>
      <c r="K63" s="9">
        <f t="shared" si="2"/>
        <v>0.1856910523826153</v>
      </c>
      <c r="L63" s="9">
        <f t="shared" si="2"/>
        <v>0.23467407989600436</v>
      </c>
      <c r="M63" s="9">
        <f t="shared" si="2"/>
        <v>0.27351268284775326</v>
      </c>
      <c r="N63" s="9">
        <f t="shared" si="2"/>
        <v>0.21114565756844131</v>
      </c>
      <c r="O63" s="9">
        <f t="shared" si="2"/>
        <v>0.19727334029274579</v>
      </c>
      <c r="P63" s="9">
        <f t="shared" si="2"/>
        <v>0.21286559243297631</v>
      </c>
      <c r="Q63" s="9">
        <f t="shared" si="2"/>
        <v>0.1845789441709704</v>
      </c>
      <c r="R63" s="9">
        <f t="shared" si="2"/>
        <v>0.20417647491777921</v>
      </c>
      <c r="S63" s="9">
        <f t="shared" si="2"/>
        <v>0.20815008616639866</v>
      </c>
      <c r="T63" s="9">
        <f t="shared" si="2"/>
        <v>0.12460142273298756</v>
      </c>
      <c r="U63" s="9">
        <f t="shared" si="2"/>
        <v>0.21103358285240259</v>
      </c>
      <c r="V63" s="9">
        <f t="shared" si="2"/>
        <v>0.21608434951581496</v>
      </c>
      <c r="W63" s="9">
        <f t="shared" si="2"/>
        <v>0.17010120578511428</v>
      </c>
      <c r="X63" s="9">
        <f t="shared" si="2"/>
        <v>0.23389810749328835</v>
      </c>
      <c r="Y63" s="9">
        <f t="shared" si="2"/>
        <v>0.22881761602503103</v>
      </c>
      <c r="Z63" s="9">
        <f t="shared" si="2"/>
        <v>0.19816021593735902</v>
      </c>
      <c r="AA63" s="9">
        <f t="shared" si="2"/>
        <v>0.25643308810397625</v>
      </c>
      <c r="AB63" s="4"/>
    </row>
    <row r="64" spans="2:28" ht="52.2" customHeight="1" x14ac:dyDescent="0.3">
      <c r="B64" s="26" t="s">
        <v>34</v>
      </c>
      <c r="C64" s="25" t="s">
        <v>27</v>
      </c>
      <c r="D64" s="27">
        <v>0.43117801056939553</v>
      </c>
      <c r="E64" s="9">
        <v>0.47778691149109853</v>
      </c>
      <c r="F64" s="9">
        <v>0.38544789252607098</v>
      </c>
      <c r="G64" s="9">
        <v>0.3324577296547343</v>
      </c>
      <c r="H64" s="9">
        <v>0.43976626416500963</v>
      </c>
      <c r="I64" s="9">
        <v>0.41469473624179543</v>
      </c>
      <c r="J64" s="9">
        <v>0.45606451534587333</v>
      </c>
      <c r="K64" s="9">
        <v>0.42946125938023821</v>
      </c>
      <c r="L64" s="9">
        <v>0.46771799508167627</v>
      </c>
      <c r="M64" s="9">
        <v>0.47172715722476161</v>
      </c>
      <c r="N64" s="9">
        <v>0.46772236561416647</v>
      </c>
      <c r="O64" s="9">
        <v>0.43663231652424322</v>
      </c>
      <c r="P64" s="9">
        <v>0.43700629164559857</v>
      </c>
      <c r="Q64" s="9">
        <v>0.36106547045715104</v>
      </c>
      <c r="R64" s="9">
        <v>0.42599781034450496</v>
      </c>
      <c r="S64" s="9">
        <v>0.44692472399139538</v>
      </c>
      <c r="T64" s="9">
        <v>0.47929099422751414</v>
      </c>
      <c r="U64" s="9">
        <v>0.4030137761022754</v>
      </c>
      <c r="V64" s="9">
        <v>0.46135380987554986</v>
      </c>
      <c r="W64" s="9">
        <v>0.37670088723408485</v>
      </c>
      <c r="X64" s="9">
        <v>0.37180915872609605</v>
      </c>
      <c r="Y64" s="9">
        <v>0.46726939852729088</v>
      </c>
      <c r="Z64" s="9">
        <v>0.4402636034395831</v>
      </c>
      <c r="AA64" s="9">
        <v>0.36462748203230638</v>
      </c>
      <c r="AB64" s="4"/>
    </row>
    <row r="65" spans="2:28" x14ac:dyDescent="0.3">
      <c r="B65" s="43" t="s">
        <v>28</v>
      </c>
      <c r="C65" s="24" t="s">
        <v>29</v>
      </c>
      <c r="D65" s="23">
        <v>0.15536959288789856</v>
      </c>
      <c r="E65" s="9">
        <v>0.17733165268644327</v>
      </c>
      <c r="F65" s="9">
        <v>0.13382161455755545</v>
      </c>
      <c r="G65" s="9">
        <v>0.19981024954453133</v>
      </c>
      <c r="H65" s="9">
        <v>0.1794208541442871</v>
      </c>
      <c r="I65" s="9">
        <v>0.15756683999086538</v>
      </c>
      <c r="J65" s="9">
        <v>0.12315538569474414</v>
      </c>
      <c r="K65" s="9">
        <v>0.17300740832827372</v>
      </c>
      <c r="L65" s="9">
        <v>0.12300322428631054</v>
      </c>
      <c r="M65" s="9">
        <v>0.16741745949964268</v>
      </c>
      <c r="N65" s="9">
        <v>0.13582193478295282</v>
      </c>
      <c r="O65" s="9">
        <v>0.13463609873521773</v>
      </c>
      <c r="P65" s="9">
        <v>0.14426241092845754</v>
      </c>
      <c r="Q65" s="9">
        <v>0.21528514345827723</v>
      </c>
      <c r="R65" s="9">
        <v>0.15707035395744665</v>
      </c>
      <c r="S65" s="9">
        <v>0.15019963883230023</v>
      </c>
      <c r="T65" s="9">
        <v>0.15671715597393188</v>
      </c>
      <c r="U65" s="9">
        <v>0.16204314728862174</v>
      </c>
      <c r="V65" s="9">
        <v>0.14881104921002616</v>
      </c>
      <c r="W65" s="9">
        <v>0.13480204833655368</v>
      </c>
      <c r="X65" s="9">
        <v>0.16223086753650556</v>
      </c>
      <c r="Y65" s="9">
        <v>0.1864595035939639</v>
      </c>
      <c r="Z65" s="9">
        <v>0.16121947656385033</v>
      </c>
      <c r="AA65" s="9">
        <v>0.11252012163407085</v>
      </c>
      <c r="AB65" s="4"/>
    </row>
    <row r="66" spans="2:28" x14ac:dyDescent="0.3">
      <c r="B66" s="7"/>
      <c r="C66" s="24" t="s">
        <v>30</v>
      </c>
      <c r="D66" s="23">
        <v>0.105124493739869</v>
      </c>
      <c r="E66" s="9">
        <v>9.7134081655577548E-2</v>
      </c>
      <c r="F66" s="9">
        <v>0.11296425139567022</v>
      </c>
      <c r="G66" s="9">
        <v>0.12746520805712008</v>
      </c>
      <c r="H66" s="9">
        <v>0.10307932587944353</v>
      </c>
      <c r="I66" s="9">
        <v>9.6747138672828484E-2</v>
      </c>
      <c r="J66" s="9">
        <v>0.13500768981139633</v>
      </c>
      <c r="K66" s="9">
        <v>8.183197362583168E-2</v>
      </c>
      <c r="L66" s="9">
        <v>9.9237021617177415E-2</v>
      </c>
      <c r="M66" s="9">
        <v>0.11201249536872386</v>
      </c>
      <c r="N66" s="9">
        <v>9.8600247110395806E-2</v>
      </c>
      <c r="O66" s="9">
        <v>0.10290107661844167</v>
      </c>
      <c r="P66" s="9">
        <v>0.11604493578250981</v>
      </c>
      <c r="Q66" s="9">
        <v>0.10131893837388108</v>
      </c>
      <c r="R66" s="9">
        <v>0.1088250377945761</v>
      </c>
      <c r="S66" s="9">
        <v>9.3875622228109884E-2</v>
      </c>
      <c r="T66" s="9">
        <v>6.4495719932619502E-2</v>
      </c>
      <c r="U66" s="9">
        <v>0.12139632374046576</v>
      </c>
      <c r="V66" s="9">
        <v>9.8725552016389759E-2</v>
      </c>
      <c r="W66" s="9">
        <v>0.12616469521210261</v>
      </c>
      <c r="X66" s="9">
        <v>0.14647709401437875</v>
      </c>
      <c r="Y66" s="9">
        <v>6.0455333788425047E-2</v>
      </c>
      <c r="Z66" s="9">
        <v>9.5189255043267321E-2</v>
      </c>
      <c r="AA66" s="9">
        <v>0.1778985433641444</v>
      </c>
      <c r="AB66" s="4"/>
    </row>
    <row r="67" spans="2:28" x14ac:dyDescent="0.3">
      <c r="B67" s="7"/>
      <c r="C67" s="24" t="s">
        <v>31</v>
      </c>
      <c r="D67" s="23">
        <v>6.2653175173252085E-2</v>
      </c>
      <c r="E67" s="9">
        <v>8.0630858003621964E-2</v>
      </c>
      <c r="F67" s="9">
        <v>4.5014450772535915E-2</v>
      </c>
      <c r="G67" s="9">
        <v>0.11517835369103757</v>
      </c>
      <c r="H67" s="9">
        <v>7.3469145040474873E-2</v>
      </c>
      <c r="I67" s="9">
        <v>5.2243080091334673E-2</v>
      </c>
      <c r="J67" s="9">
        <v>4.785728169723158E-2</v>
      </c>
      <c r="K67" s="9">
        <v>4.9678911326660656E-2</v>
      </c>
      <c r="L67" s="9">
        <v>5.6610140121115135E-2</v>
      </c>
      <c r="M67" s="9">
        <v>0</v>
      </c>
      <c r="N67" s="9">
        <v>5.0638074286006425E-2</v>
      </c>
      <c r="O67" s="9">
        <v>6.9768065328619844E-2</v>
      </c>
      <c r="P67" s="9">
        <v>5.4689069151811258E-2</v>
      </c>
      <c r="Q67" s="9">
        <v>9.2048310527567553E-2</v>
      </c>
      <c r="R67" s="9">
        <v>5.3079204730435009E-2</v>
      </c>
      <c r="S67" s="9">
        <v>9.1756021072797775E-2</v>
      </c>
      <c r="T67" s="9">
        <v>3.4930566646424827E-2</v>
      </c>
      <c r="U67" s="9">
        <v>4.7765751458053368E-2</v>
      </c>
      <c r="V67" s="9">
        <v>7.4352953606803232E-2</v>
      </c>
      <c r="W67" s="9">
        <v>4.9413028774680574E-2</v>
      </c>
      <c r="X67" s="9">
        <v>5.7850281818716633E-2</v>
      </c>
      <c r="Y67" s="9">
        <v>8.9220166898328609E-2</v>
      </c>
      <c r="Z67" s="9">
        <v>6.4531725135183002E-2</v>
      </c>
      <c r="AA67" s="9">
        <v>4.8893094280781986E-2</v>
      </c>
      <c r="AB67" s="4"/>
    </row>
    <row r="68" spans="2:28" x14ac:dyDescent="0.3">
      <c r="B68" s="7"/>
      <c r="C68" s="24" t="s">
        <v>32</v>
      </c>
      <c r="D68" s="23">
        <v>1.6761107778817202E-2</v>
      </c>
      <c r="E68" s="9">
        <v>1.4293751950458889E-2</v>
      </c>
      <c r="F68" s="9">
        <v>1.9181943092553583E-2</v>
      </c>
      <c r="G68" s="9">
        <v>1.9495698332049345E-2</v>
      </c>
      <c r="H68" s="9">
        <v>4.0185184942157087E-2</v>
      </c>
      <c r="I68" s="9">
        <v>1.6931071077412544E-2</v>
      </c>
      <c r="J68" s="9">
        <v>2.2906780779359138E-2</v>
      </c>
      <c r="K68" s="9">
        <v>2.9080538195969353E-3</v>
      </c>
      <c r="L68" s="9">
        <v>3.3737124587549438E-3</v>
      </c>
      <c r="M68" s="9">
        <v>0</v>
      </c>
      <c r="N68" s="9">
        <v>3.5397923563319405E-3</v>
      </c>
      <c r="O68" s="9">
        <v>1.8005961532300212E-2</v>
      </c>
      <c r="P68" s="9">
        <v>1.7475437342637921E-2</v>
      </c>
      <c r="Q68" s="9">
        <v>3.5730737753969607E-2</v>
      </c>
      <c r="R68" s="9">
        <v>1.6128410678623181E-2</v>
      </c>
      <c r="S68" s="9">
        <v>1.8684373190802045E-2</v>
      </c>
      <c r="T68" s="9">
        <v>3.030899377477551E-3</v>
      </c>
      <c r="U68" s="9">
        <v>1.040622761556842E-2</v>
      </c>
      <c r="V68" s="9">
        <v>1.8793477630671743E-2</v>
      </c>
      <c r="W68" s="9">
        <v>2.6036848254020039E-2</v>
      </c>
      <c r="X68" s="9">
        <v>2.8543186733373659E-2</v>
      </c>
      <c r="Y68" s="9">
        <v>8.8159541824528107E-3</v>
      </c>
      <c r="Z68" s="9">
        <v>1.6886709154780018E-2</v>
      </c>
      <c r="AA68" s="9">
        <v>1.5841097596241412E-2</v>
      </c>
      <c r="AB68" s="4"/>
    </row>
    <row r="69" spans="2:28" x14ac:dyDescent="0.3">
      <c r="B69" s="7"/>
      <c r="C69" s="24" t="s">
        <v>8</v>
      </c>
      <c r="D69" s="23">
        <v>0.2289136198507693</v>
      </c>
      <c r="E69" s="9">
        <v>0.15282274421279854</v>
      </c>
      <c r="F69" s="9">
        <v>0.30356984765561174</v>
      </c>
      <c r="G69" s="9">
        <v>0.20559276072052757</v>
      </c>
      <c r="H69" s="9">
        <v>0.164079225828627</v>
      </c>
      <c r="I69" s="9">
        <v>0.26181713392576245</v>
      </c>
      <c r="J69" s="9">
        <v>0.21500834667139679</v>
      </c>
      <c r="K69" s="9">
        <v>0.26311239351939891</v>
      </c>
      <c r="L69" s="9">
        <v>0.25005790643496645</v>
      </c>
      <c r="M69" s="9">
        <v>0.24884288790687198</v>
      </c>
      <c r="N69" s="9">
        <v>0.24367758585014707</v>
      </c>
      <c r="O69" s="9">
        <v>0.23805648126117707</v>
      </c>
      <c r="P69" s="9">
        <v>0.23052185514898466</v>
      </c>
      <c r="Q69" s="9">
        <v>0.19455139942915298</v>
      </c>
      <c r="R69" s="9">
        <v>0.23889918249441333</v>
      </c>
      <c r="S69" s="9">
        <v>0.19855962068459501</v>
      </c>
      <c r="T69" s="9">
        <v>0.261534663842032</v>
      </c>
      <c r="U69" s="9">
        <v>0.25537477379501683</v>
      </c>
      <c r="V69" s="9">
        <v>0.19796315766055758</v>
      </c>
      <c r="W69" s="9">
        <v>0.2868824921885591</v>
      </c>
      <c r="X69" s="9">
        <v>0.23308941117092971</v>
      </c>
      <c r="Y69" s="9">
        <v>0.18777964300953801</v>
      </c>
      <c r="Z69" s="9">
        <v>0.22190923066333845</v>
      </c>
      <c r="AA69" s="9">
        <v>0.2802196610924555</v>
      </c>
      <c r="AB69" s="4"/>
    </row>
    <row r="70" spans="2:28" x14ac:dyDescent="0.3">
      <c r="B70" s="7"/>
      <c r="C70" s="120" t="s">
        <v>198</v>
      </c>
      <c r="D70" s="23">
        <f>SUM(D65:D68)</f>
        <v>0.33990836957983683</v>
      </c>
      <c r="E70" s="9">
        <f>SUM(E65:E68)</f>
        <v>0.36939034429610168</v>
      </c>
      <c r="F70" s="9">
        <f t="shared" ref="F70:AA70" si="3">SUM(F65:F68)</f>
        <v>0.31098225981831518</v>
      </c>
      <c r="G70" s="9">
        <f t="shared" si="3"/>
        <v>0.46194950962473835</v>
      </c>
      <c r="H70" s="9">
        <f t="shared" si="3"/>
        <v>0.39615451000636259</v>
      </c>
      <c r="I70" s="9">
        <f t="shared" si="3"/>
        <v>0.32348812983244107</v>
      </c>
      <c r="J70" s="9">
        <f t="shared" si="3"/>
        <v>0.32892713798273121</v>
      </c>
      <c r="K70" s="9">
        <f t="shared" si="3"/>
        <v>0.30742634710036293</v>
      </c>
      <c r="L70" s="9">
        <f t="shared" si="3"/>
        <v>0.28222409848335805</v>
      </c>
      <c r="M70" s="9">
        <f t="shared" si="3"/>
        <v>0.27942995486836653</v>
      </c>
      <c r="N70" s="9">
        <f t="shared" si="3"/>
        <v>0.28860004853568699</v>
      </c>
      <c r="O70" s="9">
        <f t="shared" si="3"/>
        <v>0.32531120221457949</v>
      </c>
      <c r="P70" s="9">
        <f t="shared" si="3"/>
        <v>0.3324718532054165</v>
      </c>
      <c r="Q70" s="9">
        <f t="shared" si="3"/>
        <v>0.44438313011369551</v>
      </c>
      <c r="R70" s="9">
        <f t="shared" si="3"/>
        <v>0.33510300716108093</v>
      </c>
      <c r="S70" s="9">
        <f t="shared" si="3"/>
        <v>0.35451565532400997</v>
      </c>
      <c r="T70" s="9">
        <f t="shared" si="3"/>
        <v>0.25917434193045369</v>
      </c>
      <c r="U70" s="9">
        <f t="shared" si="3"/>
        <v>0.34161145010270932</v>
      </c>
      <c r="V70" s="9">
        <f t="shared" si="3"/>
        <v>0.34068303246389087</v>
      </c>
      <c r="W70" s="9">
        <f t="shared" si="3"/>
        <v>0.33641662057735688</v>
      </c>
      <c r="X70" s="9">
        <f t="shared" si="3"/>
        <v>0.3951014301029746</v>
      </c>
      <c r="Y70" s="9">
        <f t="shared" si="3"/>
        <v>0.34495095846317037</v>
      </c>
      <c r="Z70" s="9">
        <f t="shared" si="3"/>
        <v>0.33782716589708067</v>
      </c>
      <c r="AA70" s="9">
        <f t="shared" si="3"/>
        <v>0.35515285687523862</v>
      </c>
      <c r="AB70" s="4"/>
    </row>
    <row r="71" spans="2:28" ht="30.6" customHeight="1" x14ac:dyDescent="0.3">
      <c r="B71" s="26" t="s">
        <v>35</v>
      </c>
      <c r="C71" s="25" t="s">
        <v>36</v>
      </c>
      <c r="D71" s="27">
        <v>3.5221519979642367E-2</v>
      </c>
      <c r="E71" s="9">
        <v>5.7129852006188156E-2</v>
      </c>
      <c r="F71" s="9">
        <v>1.3726256416375308E-2</v>
      </c>
      <c r="G71" s="9">
        <v>4.9499814773428651E-2</v>
      </c>
      <c r="H71" s="9">
        <v>4.8906855783911823E-2</v>
      </c>
      <c r="I71" s="9">
        <v>3.6811956523204653E-2</v>
      </c>
      <c r="J71" s="9">
        <v>4.0519508367016607E-2</v>
      </c>
      <c r="K71" s="9">
        <v>1.7542880283061335E-2</v>
      </c>
      <c r="L71" s="9">
        <v>2.622169239845543E-2</v>
      </c>
      <c r="M71" s="9">
        <v>0</v>
      </c>
      <c r="N71" s="9">
        <v>2.7519119945889466E-2</v>
      </c>
      <c r="O71" s="9">
        <v>3.247031234609192E-2</v>
      </c>
      <c r="P71" s="9">
        <v>3.6673068210907898E-2</v>
      </c>
      <c r="Q71" s="9">
        <v>5.1726906482124212E-2</v>
      </c>
      <c r="R71" s="9">
        <v>2.2534944653662889E-2</v>
      </c>
      <c r="S71" s="9">
        <v>7.3786026618783543E-2</v>
      </c>
      <c r="T71" s="9">
        <v>7.4736815574890933E-3</v>
      </c>
      <c r="U71" s="9">
        <v>2.8075800374844345E-2</v>
      </c>
      <c r="V71" s="9">
        <v>3.8088288943474033E-2</v>
      </c>
      <c r="W71" s="9">
        <v>3.3530416159197426E-2</v>
      </c>
      <c r="X71" s="9">
        <v>3.3217853168782209E-2</v>
      </c>
      <c r="Y71" s="9">
        <v>6.1028924258471992E-2</v>
      </c>
      <c r="Z71" s="9">
        <v>3.7518481248222608E-2</v>
      </c>
      <c r="AA71" s="9">
        <v>1.8396642545960688E-2</v>
      </c>
      <c r="AB71" s="4"/>
    </row>
    <row r="72" spans="2:28" x14ac:dyDescent="0.3">
      <c r="B72" s="43" t="s">
        <v>37</v>
      </c>
      <c r="C72" s="24" t="s">
        <v>38</v>
      </c>
      <c r="D72" s="23">
        <v>0.9647784800203576</v>
      </c>
      <c r="E72" s="9">
        <v>0.94287014799381152</v>
      </c>
      <c r="F72" s="9">
        <v>0.98627374358362463</v>
      </c>
      <c r="G72" s="9">
        <v>0.95050018522657131</v>
      </c>
      <c r="H72" s="9">
        <v>0.95109314421608826</v>
      </c>
      <c r="I72" s="9">
        <v>0.96318804347679576</v>
      </c>
      <c r="J72" s="9">
        <v>0.95948049163298388</v>
      </c>
      <c r="K72" s="9">
        <v>0.9824571197169385</v>
      </c>
      <c r="L72" s="9">
        <v>0.97377830760154471</v>
      </c>
      <c r="M72" s="9">
        <v>1</v>
      </c>
      <c r="N72" s="9">
        <v>0.97248088005411015</v>
      </c>
      <c r="O72" s="9">
        <v>0.96752968765390779</v>
      </c>
      <c r="P72" s="9">
        <v>0.96332693178909223</v>
      </c>
      <c r="Q72" s="9">
        <v>0.94827309351787581</v>
      </c>
      <c r="R72" s="9">
        <v>0.9774650553463371</v>
      </c>
      <c r="S72" s="9">
        <v>0.9262139733812168</v>
      </c>
      <c r="T72" s="9">
        <v>0.99252631844251127</v>
      </c>
      <c r="U72" s="9">
        <v>0.97192419962515575</v>
      </c>
      <c r="V72" s="9">
        <v>0.96191171105652562</v>
      </c>
      <c r="W72" s="9">
        <v>0.96646958384080417</v>
      </c>
      <c r="X72" s="9">
        <v>0.96678214683121799</v>
      </c>
      <c r="Y72" s="9">
        <v>0.93897107574152772</v>
      </c>
      <c r="Z72" s="9">
        <v>0.96248151875177712</v>
      </c>
      <c r="AA72" s="9">
        <v>0.98160335745403926</v>
      </c>
      <c r="AB72" s="4"/>
    </row>
    <row r="73" spans="2:28" ht="31.95" customHeight="1" x14ac:dyDescent="0.3">
      <c r="B73" s="26" t="s">
        <v>39</v>
      </c>
      <c r="C73" s="25" t="s">
        <v>36</v>
      </c>
      <c r="D73" s="27">
        <v>8.1535111171950905E-2</v>
      </c>
      <c r="E73" s="9">
        <v>0.10661192443450919</v>
      </c>
      <c r="F73" s="9">
        <v>5.6931106186432545E-2</v>
      </c>
      <c r="G73" s="9">
        <v>8.9610881623724173E-2</v>
      </c>
      <c r="H73" s="9">
        <v>0.11272667259614283</v>
      </c>
      <c r="I73" s="9">
        <v>0.10520566726882499</v>
      </c>
      <c r="J73" s="9">
        <v>0.12301054452884662</v>
      </c>
      <c r="K73" s="9">
        <v>3.8624528742873039E-2</v>
      </c>
      <c r="L73" s="9">
        <v>4.0094784371350889E-2</v>
      </c>
      <c r="M73" s="9">
        <v>6.2236949711258621E-2</v>
      </c>
      <c r="N73" s="9">
        <v>3.3460444341701027E-2</v>
      </c>
      <c r="O73" s="9">
        <v>0.11361816798280565</v>
      </c>
      <c r="P73" s="9">
        <v>9.1544184299268916E-2</v>
      </c>
      <c r="Q73" s="9">
        <v>0.10923669459280476</v>
      </c>
      <c r="R73" s="9">
        <v>6.3170060395529151E-2</v>
      </c>
      <c r="S73" s="9">
        <v>0.1373609825672954</v>
      </c>
      <c r="T73" s="9">
        <v>5.5556149071780331E-2</v>
      </c>
      <c r="U73" s="9">
        <v>3.4470042595040946E-2</v>
      </c>
      <c r="V73" s="9">
        <v>8.8865051325586947E-2</v>
      </c>
      <c r="W73" s="9">
        <v>8.0451037360561195E-2</v>
      </c>
      <c r="X73" s="9">
        <v>9.1568882986681283E-2</v>
      </c>
      <c r="Y73" s="9">
        <v>0.15783877100586266</v>
      </c>
      <c r="Z73" s="9">
        <v>9.0648148015610663E-2</v>
      </c>
      <c r="AA73" s="9">
        <v>1.4783559876542009E-2</v>
      </c>
      <c r="AB73" s="4"/>
    </row>
    <row r="74" spans="2:28" x14ac:dyDescent="0.3">
      <c r="B74" s="43" t="s">
        <v>37</v>
      </c>
      <c r="C74" s="24" t="s">
        <v>38</v>
      </c>
      <c r="D74" s="23">
        <v>0.91846488882804822</v>
      </c>
      <c r="E74" s="9">
        <v>0.8933880755654906</v>
      </c>
      <c r="F74" s="9">
        <v>0.94306889381356773</v>
      </c>
      <c r="G74" s="9">
        <v>0.91038911837627567</v>
      </c>
      <c r="H74" s="9">
        <v>0.88727332740385678</v>
      </c>
      <c r="I74" s="9">
        <v>0.89479433273117548</v>
      </c>
      <c r="J74" s="9">
        <v>0.87698945547115448</v>
      </c>
      <c r="K74" s="9">
        <v>0.96137547125712675</v>
      </c>
      <c r="L74" s="9">
        <v>0.95990521562864894</v>
      </c>
      <c r="M74" s="9">
        <v>0.93776305028874118</v>
      </c>
      <c r="N74" s="9">
        <v>0.96653955565829919</v>
      </c>
      <c r="O74" s="9">
        <v>0.88638183201719445</v>
      </c>
      <c r="P74" s="9">
        <v>0.90845581570073142</v>
      </c>
      <c r="Q74" s="9">
        <v>0.89076330540719528</v>
      </c>
      <c r="R74" s="9">
        <v>0.93682993960446992</v>
      </c>
      <c r="S74" s="9">
        <v>0.86263901743270499</v>
      </c>
      <c r="T74" s="9">
        <v>0.94444385092822003</v>
      </c>
      <c r="U74" s="9">
        <v>0.96552995740495873</v>
      </c>
      <c r="V74" s="9">
        <v>0.91113494867441291</v>
      </c>
      <c r="W74" s="9">
        <v>0.91954896263944053</v>
      </c>
      <c r="X74" s="9">
        <v>0.90843111701331847</v>
      </c>
      <c r="Y74" s="9">
        <v>0.84216122899413659</v>
      </c>
      <c r="Z74" s="9">
        <v>0.90935185198438939</v>
      </c>
      <c r="AA74" s="9">
        <v>0.98521644012345799</v>
      </c>
      <c r="AB74" s="4"/>
    </row>
    <row r="75" spans="2:28" ht="30.6" customHeight="1" x14ac:dyDescent="0.3">
      <c r="B75" s="26" t="s">
        <v>40</v>
      </c>
      <c r="C75" s="25" t="s">
        <v>36</v>
      </c>
      <c r="D75" s="27">
        <v>0.58480153318483319</v>
      </c>
      <c r="E75" s="9">
        <v>0.63223887214131513</v>
      </c>
      <c r="F75" s="9">
        <v>0.53825859680911403</v>
      </c>
      <c r="G75" s="9">
        <v>0.69432854403424316</v>
      </c>
      <c r="H75" s="9">
        <v>0.64290929919493833</v>
      </c>
      <c r="I75" s="9">
        <v>0.52433286018985781</v>
      </c>
      <c r="J75" s="9">
        <v>0.5705712761525229</v>
      </c>
      <c r="K75" s="9">
        <v>0.61237928184216028</v>
      </c>
      <c r="L75" s="9">
        <v>0.52169405218286502</v>
      </c>
      <c r="M75" s="9">
        <v>0.57339680338357746</v>
      </c>
      <c r="N75" s="9">
        <v>0.5183467639751439</v>
      </c>
      <c r="O75" s="9">
        <v>0.67655625684403586</v>
      </c>
      <c r="P75" s="9">
        <v>0.50867639518279784</v>
      </c>
      <c r="Q75" s="9">
        <v>0.69330828375527431</v>
      </c>
      <c r="R75" s="9">
        <v>0.56541325530220188</v>
      </c>
      <c r="S75" s="9">
        <v>0.64373779863978919</v>
      </c>
      <c r="T75" s="9">
        <v>0.51294071928849594</v>
      </c>
      <c r="U75" s="9">
        <v>0.47480325107182592</v>
      </c>
      <c r="V75" s="9">
        <v>0.65287602595616778</v>
      </c>
      <c r="W75" s="9">
        <v>0.58793965262738213</v>
      </c>
      <c r="X75" s="9">
        <v>0.56306174940837439</v>
      </c>
      <c r="Y75" s="9">
        <v>0.61599370148989174</v>
      </c>
      <c r="Z75" s="9">
        <v>0.62007203425571178</v>
      </c>
      <c r="AA75" s="9">
        <v>0.32645069999518173</v>
      </c>
      <c r="AB75" s="4"/>
    </row>
    <row r="76" spans="2:28" x14ac:dyDescent="0.3">
      <c r="B76" s="43" t="s">
        <v>37</v>
      </c>
      <c r="C76" s="24" t="s">
        <v>38</v>
      </c>
      <c r="D76" s="23">
        <v>0.41519846681516775</v>
      </c>
      <c r="E76" s="9">
        <v>0.36776112785868359</v>
      </c>
      <c r="F76" s="9">
        <v>0.46174140319088486</v>
      </c>
      <c r="G76" s="9">
        <v>0.30567145596575679</v>
      </c>
      <c r="H76" s="9">
        <v>0.35709070080506128</v>
      </c>
      <c r="I76" s="9">
        <v>0.47566713981014153</v>
      </c>
      <c r="J76" s="9">
        <v>0.42942872384747816</v>
      </c>
      <c r="K76" s="9">
        <v>0.38762071815783977</v>
      </c>
      <c r="L76" s="9">
        <v>0.47830594781713565</v>
      </c>
      <c r="M76" s="9">
        <v>0.42660319661642293</v>
      </c>
      <c r="N76" s="9">
        <v>0.48165323602485616</v>
      </c>
      <c r="O76" s="9">
        <v>0.32344374315596391</v>
      </c>
      <c r="P76" s="9">
        <v>0.49132360481720211</v>
      </c>
      <c r="Q76" s="9">
        <v>0.3066917162447263</v>
      </c>
      <c r="R76" s="9">
        <v>0.43458674469779707</v>
      </c>
      <c r="S76" s="9">
        <v>0.35626220136021075</v>
      </c>
      <c r="T76" s="9">
        <v>0.48705928071150439</v>
      </c>
      <c r="U76" s="9">
        <v>0.52519674892817581</v>
      </c>
      <c r="V76" s="9">
        <v>0.34712397404383116</v>
      </c>
      <c r="W76" s="9">
        <v>0.41206034737261915</v>
      </c>
      <c r="X76" s="9">
        <v>0.43693825059162594</v>
      </c>
      <c r="Y76" s="9">
        <v>0.38400629851010792</v>
      </c>
      <c r="Z76" s="9">
        <v>0.37992796574429044</v>
      </c>
      <c r="AA76" s="9">
        <v>0.67354930000481739</v>
      </c>
      <c r="AB76" s="4"/>
    </row>
    <row r="77" spans="2:28" ht="43.95" customHeight="1" x14ac:dyDescent="0.3">
      <c r="B77" s="26" t="s">
        <v>41</v>
      </c>
      <c r="C77" s="25" t="s">
        <v>42</v>
      </c>
      <c r="D77" s="27">
        <v>0.66569097485229667</v>
      </c>
      <c r="E77" s="9">
        <v>0.65401364037332843</v>
      </c>
      <c r="F77" s="9">
        <v>0.67714814019183922</v>
      </c>
      <c r="G77" s="9">
        <v>0.62376210882854222</v>
      </c>
      <c r="H77" s="9">
        <v>0.65495224656400908</v>
      </c>
      <c r="I77" s="9">
        <v>0.58608635997683745</v>
      </c>
      <c r="J77" s="9">
        <v>0.59975158534109219</v>
      </c>
      <c r="K77" s="9">
        <v>0.74379385013440957</v>
      </c>
      <c r="L77" s="9">
        <v>0.73873695524068428</v>
      </c>
      <c r="M77" s="9">
        <v>0.86641817023876688</v>
      </c>
      <c r="N77" s="9">
        <v>0.74389531066285219</v>
      </c>
      <c r="O77" s="9">
        <v>0.63834152611772221</v>
      </c>
      <c r="P77" s="9">
        <v>0.61106123218264441</v>
      </c>
      <c r="Q77" s="9">
        <v>0.62359410620036138</v>
      </c>
      <c r="R77" s="9">
        <v>0.67800643318448184</v>
      </c>
      <c r="S77" s="9">
        <v>0.62825458540816248</v>
      </c>
      <c r="T77" s="9">
        <v>0.79141844072432821</v>
      </c>
      <c r="U77" s="9">
        <v>0.53760938417481197</v>
      </c>
      <c r="V77" s="9">
        <v>0.73040840093715853</v>
      </c>
      <c r="W77" s="9">
        <v>0.65607429124940975</v>
      </c>
      <c r="X77" s="9">
        <v>0.64325976708279997</v>
      </c>
      <c r="Y77" s="9">
        <v>0.63250685937894535</v>
      </c>
      <c r="Z77" s="9">
        <v>0.68893932305541516</v>
      </c>
      <c r="AA77" s="9">
        <v>0.49540050700526916</v>
      </c>
      <c r="AB77" s="4"/>
    </row>
    <row r="78" spans="2:28" x14ac:dyDescent="0.3">
      <c r="B78" s="7"/>
      <c r="C78" s="24" t="s">
        <v>43</v>
      </c>
      <c r="D78" s="23">
        <v>0.23628259235392451</v>
      </c>
      <c r="E78" s="9">
        <v>0.23782042144763177</v>
      </c>
      <c r="F78" s="9">
        <v>0.23477375810563664</v>
      </c>
      <c r="G78" s="9">
        <v>0.27166531434987617</v>
      </c>
      <c r="H78" s="9">
        <v>0.23311040435837943</v>
      </c>
      <c r="I78" s="9">
        <v>0.29606870420382331</v>
      </c>
      <c r="J78" s="9">
        <v>0.25132841470342648</v>
      </c>
      <c r="K78" s="9">
        <v>0.19981079795049617</v>
      </c>
      <c r="L78" s="9">
        <v>0.1951430959599309</v>
      </c>
      <c r="M78" s="9">
        <v>0.11969765254447375</v>
      </c>
      <c r="N78" s="9">
        <v>0.19663907531081687</v>
      </c>
      <c r="O78" s="9">
        <v>0.24720273941406512</v>
      </c>
      <c r="P78" s="9">
        <v>0.2697724408945808</v>
      </c>
      <c r="Q78" s="9">
        <v>0.25491743847713955</v>
      </c>
      <c r="R78" s="9">
        <v>0.23056501754862668</v>
      </c>
      <c r="S78" s="9">
        <v>0.25366281088202053</v>
      </c>
      <c r="T78" s="9">
        <v>0.14723970767075742</v>
      </c>
      <c r="U78" s="9">
        <v>0.30298533381465009</v>
      </c>
      <c r="V78" s="9">
        <v>0.2058421303146645</v>
      </c>
      <c r="W78" s="9">
        <v>0.25486089313177357</v>
      </c>
      <c r="X78" s="9">
        <v>0.21473249197751784</v>
      </c>
      <c r="Y78" s="9">
        <v>0.2672092856510781</v>
      </c>
      <c r="Z78" s="9">
        <v>0.21898817084504379</v>
      </c>
      <c r="AA78" s="9">
        <v>0.36296149031949815</v>
      </c>
      <c r="AB78" s="4"/>
    </row>
    <row r="79" spans="2:28" x14ac:dyDescent="0.3">
      <c r="B79" s="7"/>
      <c r="C79" s="24" t="s">
        <v>44</v>
      </c>
      <c r="D79" s="23">
        <v>5.6841350392662429E-2</v>
      </c>
      <c r="E79" s="9">
        <v>6.2618175228703554E-2</v>
      </c>
      <c r="F79" s="9">
        <v>5.1173444124897438E-2</v>
      </c>
      <c r="G79" s="9">
        <v>5.5301957169140561E-2</v>
      </c>
      <c r="H79" s="9">
        <v>4.3482187559233491E-2</v>
      </c>
      <c r="I79" s="9">
        <v>6.4062638221108636E-2</v>
      </c>
      <c r="J79" s="9">
        <v>0.10553084651412192</v>
      </c>
      <c r="K79" s="9">
        <v>4.0239392857942799E-2</v>
      </c>
      <c r="L79" s="9">
        <v>4.1984105039297975E-2</v>
      </c>
      <c r="M79" s="9">
        <v>1.3884177216759228E-2</v>
      </c>
      <c r="N79" s="9">
        <v>3.8808738555649314E-2</v>
      </c>
      <c r="O79" s="9">
        <v>8.8359762126943533E-2</v>
      </c>
      <c r="P79" s="9">
        <v>6.196658682907133E-2</v>
      </c>
      <c r="Q79" s="9">
        <v>5.212487118649807E-2</v>
      </c>
      <c r="R79" s="9">
        <v>5.5494666296710439E-2</v>
      </c>
      <c r="S79" s="9">
        <v>6.093498531183647E-2</v>
      </c>
      <c r="T79" s="9">
        <v>2.8228851836781314E-2</v>
      </c>
      <c r="U79" s="9">
        <v>9.4082011344849406E-2</v>
      </c>
      <c r="V79" s="9">
        <v>3.0022618914650821E-2</v>
      </c>
      <c r="W79" s="9">
        <v>5.9628006597614747E-2</v>
      </c>
      <c r="X79" s="9">
        <v>9.3380990329550551E-2</v>
      </c>
      <c r="Y79" s="9">
        <v>6.5129501686819552E-2</v>
      </c>
      <c r="Z79" s="9">
        <v>5.2183272689922101E-2</v>
      </c>
      <c r="AA79" s="9">
        <v>9.0961031685161717E-2</v>
      </c>
      <c r="AB79" s="4"/>
    </row>
    <row r="80" spans="2:28" x14ac:dyDescent="0.3">
      <c r="B80" s="7"/>
      <c r="C80" s="24" t="s">
        <v>45</v>
      </c>
      <c r="D80" s="23">
        <v>4.118508240111856E-2</v>
      </c>
      <c r="E80" s="9">
        <v>4.5547762950334733E-2</v>
      </c>
      <c r="F80" s="9">
        <v>3.6904657577626079E-2</v>
      </c>
      <c r="G80" s="9">
        <v>4.9270619652441533E-2</v>
      </c>
      <c r="H80" s="9">
        <v>6.8455161518377994E-2</v>
      </c>
      <c r="I80" s="9">
        <v>5.3782297598229833E-2</v>
      </c>
      <c r="J80" s="9">
        <v>4.3389153441360365E-2</v>
      </c>
      <c r="K80" s="9">
        <v>1.6155959057151142E-2</v>
      </c>
      <c r="L80" s="9">
        <v>2.4135843760087546E-2</v>
      </c>
      <c r="M80" s="9">
        <v>0</v>
      </c>
      <c r="N80" s="9">
        <v>2.0656875470681756E-2</v>
      </c>
      <c r="O80" s="9">
        <v>2.6095972341268849E-2</v>
      </c>
      <c r="P80" s="9">
        <v>5.7199740093703856E-2</v>
      </c>
      <c r="Q80" s="9">
        <v>6.9363584136000508E-2</v>
      </c>
      <c r="R80" s="9">
        <v>3.5933882970180908E-2</v>
      </c>
      <c r="S80" s="9">
        <v>5.714761839798059E-2</v>
      </c>
      <c r="T80" s="9">
        <v>3.3112999768133207E-2</v>
      </c>
      <c r="U80" s="9">
        <v>6.5323270665690644E-2</v>
      </c>
      <c r="V80" s="9">
        <v>3.3726849833525356E-2</v>
      </c>
      <c r="W80" s="9">
        <v>2.9436809021203537E-2</v>
      </c>
      <c r="X80" s="9">
        <v>4.8626750610131907E-2</v>
      </c>
      <c r="Y80" s="9">
        <v>3.5154353283156393E-2</v>
      </c>
      <c r="Z80" s="9">
        <v>3.9889233409621284E-2</v>
      </c>
      <c r="AA80" s="9">
        <v>5.0676970990071013E-2</v>
      </c>
      <c r="AB80" s="4"/>
    </row>
    <row r="81" spans="2:28" ht="41.4" customHeight="1" x14ac:dyDescent="0.3">
      <c r="B81" s="26" t="s">
        <v>46</v>
      </c>
      <c r="C81" s="25" t="s">
        <v>47</v>
      </c>
      <c r="D81" s="27">
        <v>0.61927220545857975</v>
      </c>
      <c r="E81" s="9">
        <v>0.59395699829650195</v>
      </c>
      <c r="F81" s="9">
        <v>0.64411010956958592</v>
      </c>
      <c r="G81" s="9">
        <v>0.57727630210280956</v>
      </c>
      <c r="H81" s="9">
        <v>0.57163735039517105</v>
      </c>
      <c r="I81" s="9">
        <v>0.52374594996260637</v>
      </c>
      <c r="J81" s="9">
        <v>0.57266580568856518</v>
      </c>
      <c r="K81" s="9">
        <v>0.69106935817041748</v>
      </c>
      <c r="L81" s="9">
        <v>0.7239396666532657</v>
      </c>
      <c r="M81" s="9">
        <v>0.80776709107149769</v>
      </c>
      <c r="N81" s="9">
        <v>0.71474786633410958</v>
      </c>
      <c r="O81" s="9">
        <v>0.60720688126787625</v>
      </c>
      <c r="P81" s="9">
        <v>0.53859214836262015</v>
      </c>
      <c r="Q81" s="9">
        <v>0.57388203674793625</v>
      </c>
      <c r="R81" s="9">
        <v>0.63686787129896383</v>
      </c>
      <c r="S81" s="9">
        <v>0.56578510159595252</v>
      </c>
      <c r="T81" s="9">
        <v>0.68144994398603453</v>
      </c>
      <c r="U81" s="9">
        <v>0.57226472525111705</v>
      </c>
      <c r="V81" s="9">
        <v>0.64964973084622568</v>
      </c>
      <c r="W81" s="9">
        <v>0.62813326156294136</v>
      </c>
      <c r="X81" s="9">
        <v>0.54242031446120176</v>
      </c>
      <c r="Y81" s="9">
        <v>0.61382524224529367</v>
      </c>
      <c r="Z81" s="9">
        <v>0.62284414269588373</v>
      </c>
      <c r="AA81" s="9">
        <v>0.5931083310212909</v>
      </c>
      <c r="AB81" s="4"/>
    </row>
    <row r="82" spans="2:28" x14ac:dyDescent="0.3">
      <c r="B82" s="7"/>
      <c r="C82" s="24" t="s">
        <v>48</v>
      </c>
      <c r="D82" s="23">
        <v>0.25916509594121268</v>
      </c>
      <c r="E82" s="9">
        <v>0.26584105148123188</v>
      </c>
      <c r="F82" s="9">
        <v>0.25261501153973837</v>
      </c>
      <c r="G82" s="9">
        <v>0.30820817721929511</v>
      </c>
      <c r="H82" s="9">
        <v>0.27745754224235886</v>
      </c>
      <c r="I82" s="9">
        <v>0.3126525878816529</v>
      </c>
      <c r="J82" s="9">
        <v>0.25868144193553833</v>
      </c>
      <c r="K82" s="9">
        <v>0.23065158219306814</v>
      </c>
      <c r="L82" s="9">
        <v>0.20425804654734103</v>
      </c>
      <c r="M82" s="9">
        <v>0.18506216656399993</v>
      </c>
      <c r="N82" s="9">
        <v>0.21023414096782672</v>
      </c>
      <c r="O82" s="9">
        <v>0.26227993800055216</v>
      </c>
      <c r="P82" s="9">
        <v>0.31024196108872776</v>
      </c>
      <c r="Q82" s="9">
        <v>0.26954813114138676</v>
      </c>
      <c r="R82" s="9">
        <v>0.24909946433248809</v>
      </c>
      <c r="S82" s="9">
        <v>0.28976248783206304</v>
      </c>
      <c r="T82" s="9">
        <v>0.19391284678703652</v>
      </c>
      <c r="U82" s="9">
        <v>0.26474561011278636</v>
      </c>
      <c r="V82" s="9">
        <v>0.26252758658409148</v>
      </c>
      <c r="W82" s="9">
        <v>0.26792365427533676</v>
      </c>
      <c r="X82" s="9">
        <v>0.28806411309462315</v>
      </c>
      <c r="Y82" s="9">
        <v>0.24294881692894674</v>
      </c>
      <c r="Z82" s="9">
        <v>0.25534724439027406</v>
      </c>
      <c r="AA82" s="9">
        <v>0.28713025377090462</v>
      </c>
      <c r="AB82" s="4"/>
    </row>
    <row r="83" spans="2:28" x14ac:dyDescent="0.3">
      <c r="B83" s="7"/>
      <c r="C83" s="24" t="s">
        <v>49</v>
      </c>
      <c r="D83" s="23">
        <v>7.1712825313637124E-2</v>
      </c>
      <c r="E83" s="9">
        <v>8.0369529832991213E-2</v>
      </c>
      <c r="F83" s="9">
        <v>6.3219337767100939E-2</v>
      </c>
      <c r="G83" s="9">
        <v>4.8072833904917539E-2</v>
      </c>
      <c r="H83" s="9">
        <v>8.7409429946788339E-2</v>
      </c>
      <c r="I83" s="9">
        <v>0.10375071650028703</v>
      </c>
      <c r="J83" s="9">
        <v>9.3790277697645155E-2</v>
      </c>
      <c r="K83" s="9">
        <v>5.1446133021302139E-2</v>
      </c>
      <c r="L83" s="9">
        <v>4.7501351304905876E-2</v>
      </c>
      <c r="M83" s="9">
        <v>7.1707423645019511E-3</v>
      </c>
      <c r="N83" s="9">
        <v>4.7928776692684111E-2</v>
      </c>
      <c r="O83" s="9">
        <v>8.7368436349086642E-2</v>
      </c>
      <c r="P83" s="9">
        <v>8.554632417868184E-2</v>
      </c>
      <c r="Q83" s="9">
        <v>8.1725191918077519E-2</v>
      </c>
      <c r="R83" s="9">
        <v>7.4287416496679734E-2</v>
      </c>
      <c r="S83" s="9">
        <v>6.3886612468929765E-2</v>
      </c>
      <c r="T83" s="9">
        <v>8.175000422504955E-2</v>
      </c>
      <c r="U83" s="9">
        <v>9.6802785187546203E-2</v>
      </c>
      <c r="V83" s="9">
        <v>4.2411897944516302E-2</v>
      </c>
      <c r="W83" s="9">
        <v>6.0370338218109929E-2</v>
      </c>
      <c r="X83" s="9">
        <v>9.9179226967485032E-2</v>
      </c>
      <c r="Y83" s="9">
        <v>0.11386407522967179</v>
      </c>
      <c r="Z83" s="9">
        <v>6.9700488758855719E-2</v>
      </c>
      <c r="AA83" s="9">
        <v>8.6452871805775905E-2</v>
      </c>
      <c r="AB83" s="4"/>
    </row>
    <row r="84" spans="2:28" x14ac:dyDescent="0.3">
      <c r="B84" s="7"/>
      <c r="C84" s="24" t="s">
        <v>50</v>
      </c>
      <c r="D84" s="23">
        <v>3.5385002199681513E-2</v>
      </c>
      <c r="E84" s="9">
        <v>4.5070461986505002E-2</v>
      </c>
      <c r="F84" s="9">
        <v>2.588215594936287E-2</v>
      </c>
      <c r="G84" s="9">
        <v>4.9947624845335242E-2</v>
      </c>
      <c r="H84" s="9">
        <v>4.8023460538622838E-2</v>
      </c>
      <c r="I84" s="9">
        <v>4.1946599247624144E-2</v>
      </c>
      <c r="J84" s="9">
        <v>5.6017508947057558E-2</v>
      </c>
      <c r="K84" s="9">
        <v>2.2334443998581456E-2</v>
      </c>
      <c r="L84" s="9">
        <v>9.6963144826768197E-3</v>
      </c>
      <c r="M84" s="9">
        <v>0</v>
      </c>
      <c r="N84" s="9">
        <v>1.3792773516562187E-2</v>
      </c>
      <c r="O84" s="9">
        <v>3.4750571495040572E-2</v>
      </c>
      <c r="P84" s="9">
        <v>4.8878428481420134E-2</v>
      </c>
      <c r="Q84" s="9">
        <v>5.3972887918567698E-2</v>
      </c>
      <c r="R84" s="9">
        <v>3.4070233259537931E-2</v>
      </c>
      <c r="S84" s="9">
        <v>3.9381621793093131E-2</v>
      </c>
      <c r="T84" s="9">
        <v>7.3376560078688346E-3</v>
      </c>
      <c r="U84" s="9">
        <v>5.228101467213804E-2</v>
      </c>
      <c r="V84" s="9">
        <v>3.3190745932422758E-2</v>
      </c>
      <c r="W84" s="9">
        <v>2.1016637518309896E-2</v>
      </c>
      <c r="X84" s="9">
        <v>6.9763645154276868E-2</v>
      </c>
      <c r="Y84" s="9">
        <v>1.8470487823959686E-2</v>
      </c>
      <c r="Z84" s="9">
        <v>3.6375238324803987E-2</v>
      </c>
      <c r="AA84" s="9">
        <v>2.8131679445185395E-2</v>
      </c>
      <c r="AB84" s="4"/>
    </row>
    <row r="85" spans="2:28" x14ac:dyDescent="0.3">
      <c r="B85" s="7"/>
      <c r="C85" s="24" t="s">
        <v>51</v>
      </c>
      <c r="D85" s="23">
        <v>1.4464871086891842E-2</v>
      </c>
      <c r="E85" s="9">
        <v>1.4761958402768656E-2</v>
      </c>
      <c r="F85" s="9">
        <v>1.4173385174210811E-2</v>
      </c>
      <c r="G85" s="9">
        <v>1.649506192764268E-2</v>
      </c>
      <c r="H85" s="9">
        <v>1.5472216877058454E-2</v>
      </c>
      <c r="I85" s="9">
        <v>1.7904146407828846E-2</v>
      </c>
      <c r="J85" s="9">
        <v>1.8844965731194954E-2</v>
      </c>
      <c r="K85" s="9">
        <v>4.4984826166301782E-3</v>
      </c>
      <c r="L85" s="9">
        <v>1.4604621011811047E-2</v>
      </c>
      <c r="M85" s="9">
        <v>0</v>
      </c>
      <c r="N85" s="9">
        <v>1.3296442488816975E-2</v>
      </c>
      <c r="O85" s="9">
        <v>8.394172887443839E-3</v>
      </c>
      <c r="P85" s="9">
        <v>1.6741137888550243E-2</v>
      </c>
      <c r="Q85" s="9">
        <v>2.0871752274031125E-2</v>
      </c>
      <c r="R85" s="9">
        <v>5.6750146123306254E-3</v>
      </c>
      <c r="S85" s="9">
        <v>4.1184176309961844E-2</v>
      </c>
      <c r="T85" s="9">
        <v>3.5549548994010555E-2</v>
      </c>
      <c r="U85" s="9">
        <v>1.390586477641418E-2</v>
      </c>
      <c r="V85" s="9">
        <v>1.2220038692742836E-2</v>
      </c>
      <c r="W85" s="9">
        <v>2.2556108425303908E-2</v>
      </c>
      <c r="X85" s="9">
        <v>5.7270032241310347E-4</v>
      </c>
      <c r="Y85" s="9">
        <v>1.0891377772127857E-2</v>
      </c>
      <c r="Z85" s="9">
        <v>1.573288583018561E-2</v>
      </c>
      <c r="AA85" s="9">
        <v>5.1768639568430773E-3</v>
      </c>
      <c r="AB85" s="4"/>
    </row>
  </sheetData>
  <mergeCells count="7">
    <mergeCell ref="Z13:AA13"/>
    <mergeCell ref="W18:Y18"/>
    <mergeCell ref="E13:F13"/>
    <mergeCell ref="G13:L13"/>
    <mergeCell ref="M13:Q13"/>
    <mergeCell ref="R13:S13"/>
    <mergeCell ref="T13:Y13"/>
  </mergeCells>
  <conditionalFormatting sqref="D15:AA15">
    <cfRule type="cellIs" dxfId="26" priority="9" operator="lessThan">
      <formula>76</formula>
    </cfRule>
  </conditionalFormatting>
  <conditionalFormatting sqref="E19:AA85">
    <cfRule type="expression" dxfId="25" priority="1">
      <formula>E19&lt;($D19-5%)</formula>
    </cfRule>
    <cfRule type="expression" dxfId="24" priority="2">
      <formula>E19&gt;($D19+5%)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9287F-8519-49CD-8283-F5E5760C5B89}">
  <sheetPr>
    <tabColor rgb="FF92D050"/>
  </sheetPr>
  <dimension ref="B2:AB85"/>
  <sheetViews>
    <sheetView tabSelected="1" zoomScale="70" zoomScaleNormal="70" workbookViewId="0">
      <pane xSplit="4" ySplit="18" topLeftCell="E19" activePane="bottomRight" state="frozen"/>
      <selection pane="topRight" activeCell="E1" sqref="E1"/>
      <selection pane="bottomLeft" activeCell="A19" sqref="A19"/>
      <selection pane="bottomRight" activeCell="E19" sqref="E19"/>
    </sheetView>
  </sheetViews>
  <sheetFormatPr defaultRowHeight="14.4" x14ac:dyDescent="0.3"/>
  <cols>
    <col min="2" max="2" width="34.109375" customWidth="1"/>
    <col min="3" max="3" width="62.33203125" customWidth="1"/>
  </cols>
  <sheetData>
    <row r="2" spans="2:28" ht="21" x14ac:dyDescent="0.3">
      <c r="B2" s="146" t="s">
        <v>210</v>
      </c>
      <c r="C2" s="2"/>
    </row>
    <row r="3" spans="2:28" x14ac:dyDescent="0.3">
      <c r="B3" s="3" t="s">
        <v>0</v>
      </c>
      <c r="C3" s="14" t="s">
        <v>219</v>
      </c>
    </row>
    <row r="4" spans="2:28" x14ac:dyDescent="0.3">
      <c r="B4" s="1"/>
      <c r="C4" t="s">
        <v>285</v>
      </c>
    </row>
    <row r="5" spans="2:28" x14ac:dyDescent="0.3">
      <c r="B5" s="1"/>
      <c r="C5" s="204" t="s">
        <v>280</v>
      </c>
    </row>
    <row r="6" spans="2:28" x14ac:dyDescent="0.3">
      <c r="B6" s="1"/>
      <c r="C6" s="207" t="s">
        <v>220</v>
      </c>
    </row>
    <row r="7" spans="2:28" x14ac:dyDescent="0.3">
      <c r="B7" s="1"/>
      <c r="C7" s="208" t="s">
        <v>281</v>
      </c>
    </row>
    <row r="8" spans="2:28" x14ac:dyDescent="0.3">
      <c r="C8" s="208" t="s">
        <v>221</v>
      </c>
    </row>
    <row r="9" spans="2:28" x14ac:dyDescent="0.3">
      <c r="C9" s="207" t="s">
        <v>282</v>
      </c>
    </row>
    <row r="10" spans="2:28" x14ac:dyDescent="0.3">
      <c r="C10" s="14" t="s">
        <v>283</v>
      </c>
    </row>
    <row r="11" spans="2:28" x14ac:dyDescent="0.3">
      <c r="C11" s="14"/>
    </row>
    <row r="12" spans="2:28" ht="15" thickBot="1" x14ac:dyDescent="0.35">
      <c r="C12" s="14"/>
    </row>
    <row r="13" spans="2:28" x14ac:dyDescent="0.3">
      <c r="B13" s="5" t="s">
        <v>55</v>
      </c>
      <c r="C13" s="5"/>
      <c r="D13" s="171"/>
      <c r="E13" s="153" t="s">
        <v>56</v>
      </c>
      <c r="F13" s="154"/>
      <c r="G13" s="153" t="s">
        <v>57</v>
      </c>
      <c r="H13" s="155"/>
      <c r="I13" s="155"/>
      <c r="J13" s="155"/>
      <c r="K13" s="155"/>
      <c r="L13" s="154"/>
      <c r="M13" s="153" t="s">
        <v>58</v>
      </c>
      <c r="N13" s="155"/>
      <c r="O13" s="155"/>
      <c r="P13" s="155"/>
      <c r="Q13" s="154"/>
      <c r="R13" s="153" t="s">
        <v>59</v>
      </c>
      <c r="S13" s="154"/>
      <c r="T13" s="153" t="s">
        <v>60</v>
      </c>
      <c r="U13" s="155"/>
      <c r="V13" s="155"/>
      <c r="W13" s="155"/>
      <c r="X13" s="155"/>
      <c r="Y13" s="154"/>
      <c r="Z13" s="172" t="s">
        <v>61</v>
      </c>
      <c r="AA13" s="154"/>
      <c r="AB13" s="4"/>
    </row>
    <row r="14" spans="2:28" ht="46.8" x14ac:dyDescent="0.3">
      <c r="B14" s="5"/>
      <c r="C14" s="5"/>
      <c r="D14" s="173" t="s">
        <v>2</v>
      </c>
      <c r="E14" s="174" t="s">
        <v>62</v>
      </c>
      <c r="F14" s="175" t="s">
        <v>63</v>
      </c>
      <c r="G14" s="174" t="s">
        <v>64</v>
      </c>
      <c r="H14" s="176" t="s">
        <v>65</v>
      </c>
      <c r="I14" s="176" t="s">
        <v>66</v>
      </c>
      <c r="J14" s="176" t="s">
        <v>67</v>
      </c>
      <c r="K14" s="176" t="s">
        <v>68</v>
      </c>
      <c r="L14" s="175" t="s">
        <v>69</v>
      </c>
      <c r="M14" s="174" t="s">
        <v>70</v>
      </c>
      <c r="N14" s="176" t="s">
        <v>71</v>
      </c>
      <c r="O14" s="176" t="s">
        <v>72</v>
      </c>
      <c r="P14" s="176" t="s">
        <v>73</v>
      </c>
      <c r="Q14" s="175" t="s">
        <v>74</v>
      </c>
      <c r="R14" s="174" t="s">
        <v>75</v>
      </c>
      <c r="S14" s="175" t="s">
        <v>76</v>
      </c>
      <c r="T14" s="174" t="s">
        <v>77</v>
      </c>
      <c r="U14" s="176" t="s">
        <v>78</v>
      </c>
      <c r="V14" s="176" t="s">
        <v>79</v>
      </c>
      <c r="W14" s="176" t="s">
        <v>80</v>
      </c>
      <c r="X14" s="176" t="s">
        <v>81</v>
      </c>
      <c r="Y14" s="175" t="s">
        <v>82</v>
      </c>
      <c r="Z14" s="177" t="s">
        <v>83</v>
      </c>
      <c r="AA14" s="175" t="s">
        <v>84</v>
      </c>
      <c r="AB14" s="4"/>
    </row>
    <row r="15" spans="2:28" x14ac:dyDescent="0.3">
      <c r="B15" s="178"/>
      <c r="C15" s="49" t="s">
        <v>85</v>
      </c>
      <c r="D15">
        <v>2025</v>
      </c>
      <c r="M15" s="206"/>
    </row>
    <row r="16" spans="2:28" x14ac:dyDescent="0.3">
      <c r="B16" s="178"/>
      <c r="C16" s="49" t="s">
        <v>86</v>
      </c>
      <c r="D16">
        <v>2026</v>
      </c>
      <c r="M16" s="206"/>
    </row>
    <row r="17" spans="2:27" x14ac:dyDescent="0.3">
      <c r="B17" s="184"/>
      <c r="C17" s="22" t="s">
        <v>87</v>
      </c>
    </row>
    <row r="18" spans="2:27" x14ac:dyDescent="0.3">
      <c r="B18" s="42"/>
      <c r="C18" s="41" t="s">
        <v>88</v>
      </c>
    </row>
    <row r="19" spans="2:27" ht="57" x14ac:dyDescent="0.3">
      <c r="B19" s="32" t="s">
        <v>89</v>
      </c>
      <c r="C19" s="28" t="s">
        <v>90</v>
      </c>
      <c r="D19" s="205">
        <f>'Banner1 2026'!D19-'Banner 1 2025'!D19</f>
        <v>-0.10838635958791032</v>
      </c>
      <c r="E19" s="205">
        <f>'Banner1 2026'!E19-'Banner 1 2025'!E19</f>
        <v>-0.11056302024589576</v>
      </c>
      <c r="F19" s="205">
        <f>'Banner1 2026'!F19-'Banner 1 2025'!F19</f>
        <v>-0.10628115485167694</v>
      </c>
      <c r="G19" s="205">
        <f>'Banner1 2026'!G19-'Banner 1 2025'!G19</f>
        <v>-0.11022542467517732</v>
      </c>
      <c r="H19" s="205">
        <f>'Banner1 2026'!H19-'Banner 1 2025'!H19</f>
        <v>-9.9294869959073717E-2</v>
      </c>
      <c r="I19" s="205">
        <f>'Banner1 2026'!I19-'Banner 1 2025'!I19</f>
        <v>-0.18400128770081114</v>
      </c>
      <c r="J19" s="205">
        <f>'Banner1 2026'!J19-'Banner 1 2025'!J19</f>
        <v>-4.5443668697561057E-2</v>
      </c>
      <c r="K19" s="205">
        <f>'Banner1 2026'!K19-'Banner 1 2025'!K19</f>
        <v>-0.14791583940557906</v>
      </c>
      <c r="L19" s="205">
        <f>'Banner1 2026'!L19-'Banner 1 2025'!L19</f>
        <v>-7.2493459298320573E-2</v>
      </c>
      <c r="M19" s="205">
        <f>'Banner1 2026'!M19-'Banner 1 2025'!M19</f>
        <v>-0.17440799383827371</v>
      </c>
      <c r="N19" s="205">
        <f>'Banner1 2026'!N19-'Banner 1 2025'!N19</f>
        <v>-0.10440668688747612</v>
      </c>
      <c r="O19" s="205">
        <f>'Banner1 2026'!O19-'Banner 1 2025'!O19</f>
        <v>-5.361367302750808E-2</v>
      </c>
      <c r="P19" s="205">
        <f>'Banner1 2026'!P19-'Banner 1 2025'!P19</f>
        <v>-0.16968121015842835</v>
      </c>
      <c r="Q19" s="205">
        <f>'Banner1 2026'!Q19-'Banner 1 2025'!Q19</f>
        <v>-8.1196927188935786E-2</v>
      </c>
      <c r="R19" s="205">
        <f>'Banner1 2026'!R19-'Banner 1 2025'!R19</f>
        <v>-0.11348532142725459</v>
      </c>
      <c r="S19" s="205">
        <f>'Banner1 2026'!S19-'Banner 1 2025'!S19</f>
        <v>-9.4597834372446676E-2</v>
      </c>
      <c r="T19" s="205">
        <f>'Banner1 2026'!T19-'Banner 1 2025'!T19</f>
        <v>-0.19573288585802284</v>
      </c>
      <c r="U19" s="205">
        <f>'Banner1 2026'!U19-'Banner 1 2025'!U19</f>
        <v>-0.10390850668205853</v>
      </c>
      <c r="V19" s="205">
        <f>'Banner1 2026'!V19-'Banner 1 2025'!V19</f>
        <v>-0.10513233592579857</v>
      </c>
      <c r="W19" s="205">
        <f>'Banner1 2026'!W19-'Banner 1 2025'!W19</f>
        <v>-0.10760238510568604</v>
      </c>
      <c r="X19" s="205">
        <f>'Banner1 2026'!X19-'Banner 1 2025'!X19</f>
        <v>-6.5467851332020988E-2</v>
      </c>
      <c r="Y19" s="205">
        <f>'Banner1 2026'!Y19-'Banner 1 2025'!Y19</f>
        <v>-0.13837018718166455</v>
      </c>
      <c r="Z19" s="205">
        <f>'Banner1 2026'!Z19-'Banner 1 2025'!Z19</f>
        <v>-0.11748818832032137</v>
      </c>
      <c r="AA19" s="205">
        <f>'Banner1 2026'!AA19-'Banner 1 2025'!AA19</f>
        <v>-9.0022461917901031E-2</v>
      </c>
    </row>
    <row r="20" spans="2:27" x14ac:dyDescent="0.3">
      <c r="B20" s="32"/>
      <c r="C20" s="6" t="s">
        <v>91</v>
      </c>
      <c r="D20" s="205">
        <f>'Banner1 2026'!D20-'Banner 1 2025'!D20</f>
        <v>-9.2415423407135017E-2</v>
      </c>
      <c r="E20" s="205">
        <f>'Banner1 2026'!E20-'Banner 1 2025'!E20</f>
        <v>-7.4899475224673079E-2</v>
      </c>
      <c r="F20" s="205">
        <f>'Banner1 2026'!F20-'Banner 1 2025'!F20</f>
        <v>-0.10962576260971751</v>
      </c>
      <c r="G20" s="205">
        <f>'Banner1 2026'!G20-'Banner 1 2025'!G20</f>
        <v>-0.14814891747593528</v>
      </c>
      <c r="H20" s="205">
        <f>'Banner1 2026'!H20-'Banner 1 2025'!H20</f>
        <v>-6.2578753496199097E-2</v>
      </c>
      <c r="I20" s="205">
        <f>'Banner1 2026'!I20-'Banner 1 2025'!I20</f>
        <v>-4.2395947571687909E-2</v>
      </c>
      <c r="J20" s="205">
        <f>'Banner1 2026'!J20-'Banner 1 2025'!J20</f>
        <v>-0.11623373017566535</v>
      </c>
      <c r="K20" s="205">
        <f>'Banner1 2026'!K20-'Banner 1 2025'!K20</f>
        <v>-5.7083320805812576E-2</v>
      </c>
      <c r="L20" s="205">
        <f>'Banner1 2026'!L20-'Banner 1 2025'!L20</f>
        <v>-0.13535769632070399</v>
      </c>
      <c r="M20" s="205">
        <f>'Banner1 2026'!M20-'Banner 1 2025'!M20</f>
        <v>-0.22754786879001443</v>
      </c>
      <c r="N20" s="205">
        <f>'Banner1 2026'!N20-'Banner 1 2025'!N20</f>
        <v>-0.12831262564608709</v>
      </c>
      <c r="O20" s="205">
        <f>'Banner1 2026'!O20-'Banner 1 2025'!O20</f>
        <v>-3.9455298421964435E-2</v>
      </c>
      <c r="P20" s="205">
        <f>'Banner1 2026'!P20-'Banner 1 2025'!P20</f>
        <v>-6.185467701683231E-2</v>
      </c>
      <c r="Q20" s="205">
        <f>'Banner1 2026'!Q20-'Banner 1 2025'!Q20</f>
        <v>-0.14589005227159713</v>
      </c>
      <c r="R20" s="205">
        <f>'Banner1 2026'!R20-'Banner 1 2025'!R20</f>
        <v>-8.162818014363149E-2</v>
      </c>
      <c r="S20" s="205">
        <f>'Banner1 2026'!S20-'Banner 1 2025'!S20</f>
        <v>-0.12740656179589546</v>
      </c>
      <c r="T20" s="205">
        <f>'Banner1 2026'!T20-'Banner 1 2025'!T20</f>
        <v>-6.87073136013579E-2</v>
      </c>
      <c r="U20" s="205">
        <f>'Banner1 2026'!U20-'Banner 1 2025'!U20</f>
        <v>-6.2105622924172932E-2</v>
      </c>
      <c r="V20" s="205">
        <f>'Banner1 2026'!V20-'Banner 1 2025'!V20</f>
        <v>-0.11690141757399478</v>
      </c>
      <c r="W20" s="205">
        <f>'Banner1 2026'!W20-'Banner 1 2025'!W20</f>
        <v>-5.2980446787660618E-2</v>
      </c>
      <c r="X20" s="205">
        <f>'Banner1 2026'!X20-'Banner 1 2025'!X20</f>
        <v>-0.13874368393791092</v>
      </c>
      <c r="Y20" s="205">
        <f>'Banner1 2026'!Y20-'Banner 1 2025'!Y20</f>
        <v>-8.2429220950942156E-2</v>
      </c>
      <c r="Z20" s="205">
        <f>'Banner1 2026'!Z20-'Banner 1 2025'!Z20</f>
        <v>-0.1027336792386089</v>
      </c>
      <c r="AA20" s="205">
        <f>'Banner1 2026'!AA20-'Banner 1 2025'!AA20</f>
        <v>-6.7489467636053846E-2</v>
      </c>
    </row>
    <row r="21" spans="2:27" x14ac:dyDescent="0.3">
      <c r="B21" s="32"/>
      <c r="C21" s="6" t="s">
        <v>92</v>
      </c>
      <c r="D21" s="205">
        <f>'Banner1 2026'!D21-'Banner 1 2025'!D21</f>
        <v>-5.7663134489795181E-2</v>
      </c>
      <c r="E21" s="205">
        <f>'Banner1 2026'!E21-'Banner 1 2025'!E21</f>
        <v>-2.1380793314655394E-2</v>
      </c>
      <c r="F21" s="205">
        <f>'Banner1 2026'!F21-'Banner 1 2025'!F21</f>
        <v>-9.328189110967644E-2</v>
      </c>
      <c r="G21" s="205">
        <f>'Banner1 2026'!G21-'Banner 1 2025'!G21</f>
        <v>-1.8655237355857196E-2</v>
      </c>
      <c r="H21" s="205">
        <f>'Banner1 2026'!H21-'Banner 1 2025'!H21</f>
        <v>-5.6655419692925896E-2</v>
      </c>
      <c r="I21" s="205">
        <f>'Banner1 2026'!I21-'Banner 1 2025'!I21</f>
        <v>-5.4606583065203551E-2</v>
      </c>
      <c r="J21" s="205">
        <f>'Banner1 2026'!J21-'Banner 1 2025'!J21</f>
        <v>-8.2692040835343678E-2</v>
      </c>
      <c r="K21" s="205">
        <f>'Banner1 2026'!K21-'Banner 1 2025'!K21</f>
        <v>-3.3893713346502541E-2</v>
      </c>
      <c r="L21" s="205">
        <f>'Banner1 2026'!L21-'Banner 1 2025'!L21</f>
        <v>-8.0010557388465825E-2</v>
      </c>
      <c r="M21" s="205">
        <f>'Banner1 2026'!M21-'Banner 1 2025'!M21</f>
        <v>-5.4048695035818883E-2</v>
      </c>
      <c r="N21" s="205">
        <f>'Banner1 2026'!N21-'Banner 1 2025'!N21</f>
        <v>-6.0220839659352765E-2</v>
      </c>
      <c r="O21" s="205">
        <f>'Banner1 2026'!O21-'Banner 1 2025'!O21</f>
        <v>-5.9331750429419267E-2</v>
      </c>
      <c r="P21" s="205">
        <f>'Banner1 2026'!P21-'Banner 1 2025'!P21</f>
        <v>-7.2788723465483679E-2</v>
      </c>
      <c r="Q21" s="205">
        <f>'Banner1 2026'!Q21-'Banner 1 2025'!Q21</f>
        <v>-3.6295823000986494E-2</v>
      </c>
      <c r="R21" s="205">
        <f>'Banner1 2026'!R21-'Banner 1 2025'!R21</f>
        <v>-5.7630346319180653E-2</v>
      </c>
      <c r="S21" s="205">
        <f>'Banner1 2026'!S21-'Banner 1 2025'!S21</f>
        <v>-5.7840065839022875E-2</v>
      </c>
      <c r="T21" s="205">
        <f>'Banner1 2026'!T21-'Banner 1 2025'!T21</f>
        <v>-5.0654501708445737E-2</v>
      </c>
      <c r="U21" s="205">
        <f>'Banner1 2026'!U21-'Banner 1 2025'!U21</f>
        <v>-3.7298135879875294E-2</v>
      </c>
      <c r="V21" s="205">
        <f>'Banner1 2026'!V21-'Banner 1 2025'!V21</f>
        <v>-9.8506932460114965E-2</v>
      </c>
      <c r="W21" s="205">
        <f>'Banner1 2026'!W21-'Banner 1 2025'!W21</f>
        <v>4.3071181943732356E-2</v>
      </c>
      <c r="X21" s="205">
        <f>'Banner1 2026'!X21-'Banner 1 2025'!X21</f>
        <v>-6.3668374590768934E-2</v>
      </c>
      <c r="Y21" s="205">
        <f>'Banner1 2026'!Y21-'Banner 1 2025'!Y21</f>
        <v>-5.4335319420767941E-2</v>
      </c>
      <c r="Z21" s="205">
        <f>'Banner1 2026'!Z21-'Banner 1 2025'!Z21</f>
        <v>-5.9182409663993796E-2</v>
      </c>
      <c r="AA21" s="205">
        <f>'Banner1 2026'!AA21-'Banner 1 2025'!AA21</f>
        <v>-5.1715777403439328E-2</v>
      </c>
    </row>
    <row r="22" spans="2:27" x14ac:dyDescent="0.3">
      <c r="B22" s="32"/>
      <c r="C22" s="6" t="s">
        <v>93</v>
      </c>
      <c r="D22" s="205">
        <f>'Banner1 2026'!D22-'Banner 1 2025'!D22</f>
        <v>-8.6400732067116071E-2</v>
      </c>
      <c r="E22" s="205">
        <f>'Banner1 2026'!E22-'Banner 1 2025'!E22</f>
        <v>-8.439763283488394E-2</v>
      </c>
      <c r="F22" s="205">
        <f>'Banner1 2026'!F22-'Banner 1 2025'!F22</f>
        <v>-8.8487071972060044E-2</v>
      </c>
      <c r="G22" s="205">
        <f>'Banner1 2026'!G22-'Banner 1 2025'!G22</f>
        <v>-5.1124539742429143E-2</v>
      </c>
      <c r="H22" s="205">
        <f>'Banner1 2026'!H22-'Banner 1 2025'!H22</f>
        <v>-9.7633205008510277E-2</v>
      </c>
      <c r="I22" s="205">
        <f>'Banner1 2026'!I22-'Banner 1 2025'!I22</f>
        <v>-9.33408512820115E-2</v>
      </c>
      <c r="J22" s="205">
        <f>'Banner1 2026'!J22-'Banner 1 2025'!J22</f>
        <v>-0.14244300756217493</v>
      </c>
      <c r="K22" s="205">
        <f>'Banner1 2026'!K22-'Banner 1 2025'!K22</f>
        <v>-9.5158920750742559E-2</v>
      </c>
      <c r="L22" s="205">
        <f>'Banner1 2026'!L22-'Banner 1 2025'!L22</f>
        <v>-4.5592892201804625E-2</v>
      </c>
      <c r="M22" s="205">
        <f>'Banner1 2026'!M22-'Banner 1 2025'!M22</f>
        <v>-0.18475988304761809</v>
      </c>
      <c r="N22" s="205">
        <f>'Banner1 2026'!N22-'Banner 1 2025'!N22</f>
        <v>-6.7353315886676146E-2</v>
      </c>
      <c r="O22" s="205">
        <f>'Banner1 2026'!O22-'Banner 1 2025'!O22</f>
        <v>-9.178372792528372E-2</v>
      </c>
      <c r="P22" s="205">
        <f>'Banner1 2026'!P22-'Banner 1 2025'!P22</f>
        <v>-0.10060784134664771</v>
      </c>
      <c r="Q22" s="205">
        <f>'Banner1 2026'!Q22-'Banner 1 2025'!Q22</f>
        <v>-8.8804597698355636E-2</v>
      </c>
      <c r="R22" s="205">
        <f>'Banner1 2026'!R22-'Banner 1 2025'!R22</f>
        <v>-7.9309072544798132E-2</v>
      </c>
      <c r="S22" s="205">
        <f>'Banner1 2026'!S22-'Banner 1 2025'!S22</f>
        <v>-0.11041140541551192</v>
      </c>
      <c r="T22" s="205">
        <f>'Banner1 2026'!T22-'Banner 1 2025'!T22</f>
        <v>-0.14400683706945566</v>
      </c>
      <c r="U22" s="205">
        <f>'Banner1 2026'!U22-'Banner 1 2025'!U22</f>
        <v>-0.10753456494983518</v>
      </c>
      <c r="V22" s="205">
        <f>'Banner1 2026'!V22-'Banner 1 2025'!V22</f>
        <v>-9.1860721877263851E-2</v>
      </c>
      <c r="W22" s="205">
        <f>'Banner1 2026'!W22-'Banner 1 2025'!W22</f>
        <v>-0.16670980221272511</v>
      </c>
      <c r="X22" s="205">
        <f>'Banner1 2026'!X22-'Banner 1 2025'!X22</f>
        <v>-3.5155934749094842E-2</v>
      </c>
      <c r="Y22" s="205">
        <f>'Banner1 2026'!Y22-'Banner 1 2025'!Y22</f>
        <v>2.2920947082957333E-2</v>
      </c>
      <c r="Z22" s="205">
        <f>'Banner1 2026'!Z22-'Banner 1 2025'!Z22</f>
        <v>-9.2077928012785748E-2</v>
      </c>
      <c r="AA22" s="205">
        <f>'Banner1 2026'!AA22-'Banner 1 2025'!AA22</f>
        <v>-5.4952151702650026E-2</v>
      </c>
    </row>
    <row r="23" spans="2:27" x14ac:dyDescent="0.3">
      <c r="B23" s="44" t="s">
        <v>3</v>
      </c>
      <c r="C23" s="24" t="s">
        <v>94</v>
      </c>
      <c r="D23" s="205">
        <f>'Banner1 2026'!D23-'Banner 1 2025'!D23</f>
        <v>-6.1355385346813979E-2</v>
      </c>
      <c r="E23" s="205">
        <f>'Banner1 2026'!E23-'Banner 1 2025'!E23</f>
        <v>-5.2781606986245122E-2</v>
      </c>
      <c r="F23" s="205">
        <f>'Banner1 2026'!F23-'Banner 1 2025'!F23</f>
        <v>-6.9836585475945512E-2</v>
      </c>
      <c r="G23" s="205">
        <f>'Banner1 2026'!G23-'Banner 1 2025'!G23</f>
        <v>-5.5444164354335496E-2</v>
      </c>
      <c r="H23" s="205">
        <f>'Banner1 2026'!H23-'Banner 1 2025'!H23</f>
        <v>-4.4831500636997229E-2</v>
      </c>
      <c r="I23" s="205">
        <f>'Banner1 2026'!I23-'Banner 1 2025'!I23</f>
        <v>-1.5083792268497376E-2</v>
      </c>
      <c r="J23" s="205">
        <f>'Banner1 2026'!J23-'Banner 1 2025'!J23</f>
        <v>-7.6077477149829181E-2</v>
      </c>
      <c r="K23" s="205">
        <f>'Banner1 2026'!K23-'Banner 1 2025'!K23</f>
        <v>-3.9620575800624058E-2</v>
      </c>
      <c r="L23" s="205">
        <f>'Banner1 2026'!L23-'Banner 1 2025'!L23</f>
        <v>-0.11668298899441826</v>
      </c>
      <c r="M23" s="205">
        <f>'Banner1 2026'!M23-'Banner 1 2025'!M23</f>
        <v>6.1412839816208514E-2</v>
      </c>
      <c r="N23" s="205">
        <f>'Banner1 2026'!N23-'Banner 1 2025'!N23</f>
        <v>-8.4699958848695661E-2</v>
      </c>
      <c r="O23" s="205">
        <f>'Banner1 2026'!O23-'Banner 1 2025'!O23</f>
        <v>-8.7911894969644772E-2</v>
      </c>
      <c r="P23" s="205">
        <f>'Banner1 2026'!P23-'Banner 1 2025'!P23</f>
        <v>-4.0873611807717841E-2</v>
      </c>
      <c r="Q23" s="205">
        <f>'Banner1 2026'!Q23-'Banner 1 2025'!Q23</f>
        <v>-3.6147187452774787E-2</v>
      </c>
      <c r="R23" s="205">
        <f>'Banner1 2026'!R23-'Banner 1 2025'!R23</f>
        <v>-7.2028795884229557E-2</v>
      </c>
      <c r="S23" s="205">
        <f>'Banner1 2026'!S23-'Banner 1 2025'!S23</f>
        <v>-2.4932594949930692E-2</v>
      </c>
      <c r="T23" s="205">
        <f>'Banner1 2026'!T23-'Banner 1 2025'!T23</f>
        <v>-9.1855704436635821E-4</v>
      </c>
      <c r="U23" s="205">
        <f>'Banner1 2026'!U23-'Banner 1 2025'!U23</f>
        <v>-8.0442726921415325E-2</v>
      </c>
      <c r="V23" s="205">
        <f>'Banner1 2026'!V23-'Banner 1 2025'!V23</f>
        <v>-8.7316458035313099E-2</v>
      </c>
      <c r="W23" s="205">
        <f>'Banner1 2026'!W23-'Banner 1 2025'!W23</f>
        <v>-2.919057334348435E-2</v>
      </c>
      <c r="X23" s="205">
        <f>'Banner1 2026'!X23-'Banner 1 2025'!X23</f>
        <v>-5.7614150057565233E-2</v>
      </c>
      <c r="Y23" s="205">
        <f>'Banner1 2026'!Y23-'Banner 1 2025'!Y23</f>
        <v>1.5205327539854402E-2</v>
      </c>
      <c r="Z23" s="205">
        <f>'Banner1 2026'!Z23-'Banner 1 2025'!Z23</f>
        <v>-5.3200968944305982E-2</v>
      </c>
      <c r="AA23" s="205">
        <f>'Banner1 2026'!AA23-'Banner 1 2025'!AA23</f>
        <v>-0.10105115692327332</v>
      </c>
    </row>
    <row r="24" spans="2:27" x14ac:dyDescent="0.3">
      <c r="B24" s="7"/>
      <c r="C24" s="24" t="s">
        <v>95</v>
      </c>
      <c r="D24" s="205">
        <f>'Banner1 2026'!D24-'Banner 1 2025'!D24</f>
        <v>-7.1711179908797884E-2</v>
      </c>
      <c r="E24" s="205">
        <f>'Banner1 2026'!E24-'Banner 1 2025'!E24</f>
        <v>-8.8996841266365589E-2</v>
      </c>
      <c r="F24" s="205">
        <f>'Banner1 2026'!F24-'Banner 1 2025'!F24</f>
        <v>-5.4888696517263968E-2</v>
      </c>
      <c r="G24" s="205">
        <f>'Banner1 2026'!G24-'Banner 1 2025'!G24</f>
        <v>-6.4233277771195446E-2</v>
      </c>
      <c r="H24" s="205">
        <f>'Banner1 2026'!H24-'Banner 1 2025'!H24</f>
        <v>-7.2627940799673718E-2</v>
      </c>
      <c r="I24" s="205">
        <f>'Banner1 2026'!I24-'Banner 1 2025'!I24</f>
        <v>-4.1420171479031431E-2</v>
      </c>
      <c r="J24" s="205">
        <f>'Banner1 2026'!J24-'Banner 1 2025'!J24</f>
        <v>-8.1243353610000929E-2</v>
      </c>
      <c r="K24" s="205">
        <f>'Banner1 2026'!K24-'Banner 1 2025'!K24</f>
        <v>-3.8413613394682494E-2</v>
      </c>
      <c r="L24" s="205">
        <f>'Banner1 2026'!L24-'Banner 1 2025'!L24</f>
        <v>-0.11489148546555852</v>
      </c>
      <c r="M24" s="205">
        <f>'Banner1 2026'!M24-'Banner 1 2025'!M24</f>
        <v>-5.1140354046986802E-3</v>
      </c>
      <c r="N24" s="205">
        <f>'Banner1 2026'!N24-'Banner 1 2025'!N24</f>
        <v>-0.10107384200850181</v>
      </c>
      <c r="O24" s="205">
        <f>'Banner1 2026'!O24-'Banner 1 2025'!O24</f>
        <v>-3.5881268986685422E-2</v>
      </c>
      <c r="P24" s="205">
        <f>'Banner1 2026'!P24-'Banner 1 2025'!P24</f>
        <v>-9.8788186160776031E-2</v>
      </c>
      <c r="Q24" s="205">
        <f>'Banner1 2026'!Q24-'Banner 1 2025'!Q24</f>
        <v>-2.1880616742725123E-2</v>
      </c>
      <c r="R24" s="205">
        <f>'Banner1 2026'!R24-'Banner 1 2025'!R24</f>
        <v>-7.8161970991581314E-2</v>
      </c>
      <c r="S24" s="205">
        <f>'Banner1 2026'!S24-'Banner 1 2025'!S24</f>
        <v>-5.5434721436012885E-2</v>
      </c>
      <c r="T24" s="205">
        <f>'Banner1 2026'!T24-'Banner 1 2025'!T24</f>
        <v>-9.3798163710611976E-2</v>
      </c>
      <c r="U24" s="205">
        <f>'Banner1 2026'!U24-'Banner 1 2025'!U24</f>
        <v>-8.5819351928586557E-2</v>
      </c>
      <c r="V24" s="205">
        <f>'Banner1 2026'!V24-'Banner 1 2025'!V24</f>
        <v>-9.3216217910432386E-2</v>
      </c>
      <c r="W24" s="205">
        <f>'Banner1 2026'!W24-'Banner 1 2025'!W24</f>
        <v>-2.7921159955874159E-2</v>
      </c>
      <c r="X24" s="205">
        <f>'Banner1 2026'!X24-'Banner 1 2025'!X24</f>
        <v>-8.573987185222981E-3</v>
      </c>
      <c r="Y24" s="205">
        <f>'Banner1 2026'!Y24-'Banner 1 2025'!Y24</f>
        <v>-4.0189167801721326E-2</v>
      </c>
      <c r="Z24" s="205">
        <f>'Banner1 2026'!Z24-'Banner 1 2025'!Z24</f>
        <v>-7.1716576313389457E-2</v>
      </c>
      <c r="AA24" s="205">
        <f>'Banner1 2026'!AA24-'Banner 1 2025'!AA24</f>
        <v>-8.406370032237917E-2</v>
      </c>
    </row>
    <row r="25" spans="2:27" x14ac:dyDescent="0.3">
      <c r="B25" s="7"/>
      <c r="C25" s="24" t="s">
        <v>96</v>
      </c>
      <c r="D25" s="205">
        <f>'Banner1 2026'!D25-'Banner 1 2025'!D25</f>
        <v>-3.8761467298346786E-2</v>
      </c>
      <c r="E25" s="205">
        <f>'Banner1 2026'!E25-'Banner 1 2025'!E25</f>
        <v>-7.0327264446337467E-2</v>
      </c>
      <c r="F25" s="205">
        <f>'Banner1 2026'!F25-'Banner 1 2025'!F25</f>
        <v>-7.9137860770868013E-3</v>
      </c>
      <c r="G25" s="205">
        <f>'Banner1 2026'!G25-'Banner 1 2025'!G25</f>
        <v>-2.345405953660587E-2</v>
      </c>
      <c r="H25" s="205">
        <f>'Banner1 2026'!H25-'Banner 1 2025'!H25</f>
        <v>1.1428865413726508E-3</v>
      </c>
      <c r="I25" s="205">
        <f>'Banner1 2026'!I25-'Banner 1 2025'!I25</f>
        <v>-3.2237276195053358E-2</v>
      </c>
      <c r="J25" s="205">
        <f>'Banner1 2026'!J25-'Banner 1 2025'!J25</f>
        <v>-9.1842104348223749E-2</v>
      </c>
      <c r="K25" s="205">
        <f>'Banner1 2026'!K25-'Banner 1 2025'!K25</f>
        <v>-1.5950047395256184E-3</v>
      </c>
      <c r="L25" s="205">
        <f>'Banner1 2026'!L25-'Banner 1 2025'!L25</f>
        <v>-7.3028725435616892E-2</v>
      </c>
      <c r="M25" s="205">
        <f>'Banner1 2026'!M25-'Banner 1 2025'!M25</f>
        <v>-0.11879063917473014</v>
      </c>
      <c r="N25" s="205">
        <f>'Banner1 2026'!N25-'Banner 1 2025'!N25</f>
        <v>-4.9125264640589791E-2</v>
      </c>
      <c r="O25" s="205">
        <f>'Banner1 2026'!O25-'Banner 1 2025'!O25</f>
        <v>-4.8560804462106658E-2</v>
      </c>
      <c r="P25" s="205">
        <f>'Banner1 2026'!P25-'Banner 1 2025'!P25</f>
        <v>-3.8509645280139393E-2</v>
      </c>
      <c r="Q25" s="205">
        <f>'Banner1 2026'!Q25-'Banner 1 2025'!Q25</f>
        <v>-1.1483318413728988E-2</v>
      </c>
      <c r="R25" s="205">
        <f>'Banner1 2026'!R25-'Banner 1 2025'!R25</f>
        <v>-4.2968902651054935E-2</v>
      </c>
      <c r="S25" s="205">
        <f>'Banner1 2026'!S25-'Banner 1 2025'!S25</f>
        <v>-2.7564218965155096E-2</v>
      </c>
      <c r="T25" s="205">
        <f>'Banner1 2026'!T25-'Banner 1 2025'!T25</f>
        <v>-4.6933772698322787E-2</v>
      </c>
      <c r="U25" s="205">
        <f>'Banner1 2026'!U25-'Banner 1 2025'!U25</f>
        <v>-8.6757509507885633E-2</v>
      </c>
      <c r="V25" s="205">
        <f>'Banner1 2026'!V25-'Banner 1 2025'!V25</f>
        <v>-3.6958385444468708E-2</v>
      </c>
      <c r="W25" s="205">
        <f>'Banner1 2026'!W25-'Banner 1 2025'!W25</f>
        <v>3.5578344818763111E-2</v>
      </c>
      <c r="X25" s="205">
        <f>'Banner1 2026'!X25-'Banner 1 2025'!X25</f>
        <v>-7.9394818774080764E-2</v>
      </c>
      <c r="Y25" s="205">
        <f>'Banner1 2026'!Y25-'Banner 1 2025'!Y25</f>
        <v>4.6302387233899955E-4</v>
      </c>
      <c r="Z25" s="205">
        <f>'Banner1 2026'!Z25-'Banner 1 2025'!Z25</f>
        <v>-3.6246884113415812E-2</v>
      </c>
      <c r="AA25" s="205">
        <f>'Banner1 2026'!AA25-'Banner 1 2025'!AA25</f>
        <v>-6.4486715451414142E-2</v>
      </c>
    </row>
    <row r="26" spans="2:27" x14ac:dyDescent="0.3">
      <c r="B26" s="7"/>
      <c r="C26" s="24" t="s">
        <v>97</v>
      </c>
      <c r="D26" s="205">
        <f>'Banner1 2026'!D26-'Banner 1 2025'!D26</f>
        <v>-4.33298960223365E-2</v>
      </c>
      <c r="E26" s="205">
        <f>'Banner1 2026'!E26-'Banner 1 2025'!E26</f>
        <v>-6.7154768723299327E-2</v>
      </c>
      <c r="F26" s="205">
        <f>'Banner1 2026'!F26-'Banner 1 2025'!F26</f>
        <v>-2.0054686161137467E-2</v>
      </c>
      <c r="G26" s="205">
        <f>'Banner1 2026'!G26-'Banner 1 2025'!G26</f>
        <v>-4.8135626446914923E-2</v>
      </c>
      <c r="H26" s="205">
        <f>'Banner1 2026'!H26-'Banner 1 2025'!H26</f>
        <v>-3.2288028285764922E-2</v>
      </c>
      <c r="I26" s="205">
        <f>'Banner1 2026'!I26-'Banner 1 2025'!I26</f>
        <v>-4.2487799844500865E-2</v>
      </c>
      <c r="J26" s="205">
        <f>'Banner1 2026'!J26-'Banner 1 2025'!J26</f>
        <v>-2.8672594673844448E-2</v>
      </c>
      <c r="K26" s="205">
        <f>'Banner1 2026'!K26-'Banner 1 2025'!K26</f>
        <v>-1.5480316876858607E-2</v>
      </c>
      <c r="L26" s="205">
        <f>'Banner1 2026'!L26-'Banner 1 2025'!L26</f>
        <v>-8.0511254029345683E-2</v>
      </c>
      <c r="M26" s="205">
        <f>'Banner1 2026'!M26-'Banner 1 2025'!M26</f>
        <v>-0.12730159553293677</v>
      </c>
      <c r="N26" s="205">
        <f>'Banner1 2026'!N26-'Banner 1 2025'!N26</f>
        <v>-5.3947418475491421E-2</v>
      </c>
      <c r="O26" s="205">
        <f>'Banner1 2026'!O26-'Banner 1 2025'!O26</f>
        <v>-2.0557685976654499E-2</v>
      </c>
      <c r="P26" s="205">
        <f>'Banner1 2026'!P26-'Banner 1 2025'!P26</f>
        <v>-4.7407639215702804E-2</v>
      </c>
      <c r="Q26" s="205">
        <f>'Banner1 2026'!Q26-'Banner 1 2025'!Q26</f>
        <v>-3.0531697053513537E-2</v>
      </c>
      <c r="R26" s="205">
        <f>'Banner1 2026'!R26-'Banner 1 2025'!R26</f>
        <v>-5.478645169372022E-2</v>
      </c>
      <c r="S26" s="205">
        <f>'Banner1 2026'!S26-'Banner 1 2025'!S26</f>
        <v>-7.0264459908883775E-3</v>
      </c>
      <c r="T26" s="205">
        <f>'Banner1 2026'!T26-'Banner 1 2025'!T26</f>
        <v>-8.8055291142185604E-2</v>
      </c>
      <c r="U26" s="205">
        <f>'Banner1 2026'!U26-'Banner 1 2025'!U26</f>
        <v>-6.4012151543668794E-2</v>
      </c>
      <c r="V26" s="205">
        <f>'Banner1 2026'!V26-'Banner 1 2025'!V26</f>
        <v>-3.4710232349665637E-2</v>
      </c>
      <c r="W26" s="205">
        <f>'Banner1 2026'!W26-'Banner 1 2025'!W26</f>
        <v>2.2075959201753578E-2</v>
      </c>
      <c r="X26" s="205">
        <f>'Banner1 2026'!X26-'Banner 1 2025'!X26</f>
        <v>-7.491935644778755E-2</v>
      </c>
      <c r="Y26" s="205">
        <f>'Banner1 2026'!Y26-'Banner 1 2025'!Y26</f>
        <v>-4.8670492356056944E-2</v>
      </c>
      <c r="Z26" s="205">
        <f>'Banner1 2026'!Z26-'Banner 1 2025'!Z26</f>
        <v>-4.0925967145533884E-2</v>
      </c>
      <c r="AA26" s="205">
        <f>'Banner1 2026'!AA26-'Banner 1 2025'!AA26</f>
        <v>-5.7860339298885767E-2</v>
      </c>
    </row>
    <row r="27" spans="2:27" x14ac:dyDescent="0.3">
      <c r="B27" s="7"/>
      <c r="C27" s="24" t="s">
        <v>98</v>
      </c>
      <c r="D27" s="205">
        <f>'Banner1 2026'!D27-'Banner 1 2025'!D27</f>
        <v>-1.0914292772650051E-2</v>
      </c>
      <c r="E27" s="205">
        <f>'Banner1 2026'!E27-'Banner 1 2025'!E27</f>
        <v>-1.0073556492036378E-2</v>
      </c>
      <c r="F27" s="205">
        <f>'Banner1 2026'!F27-'Banner 1 2025'!F27</f>
        <v>-1.1746380409508865E-2</v>
      </c>
      <c r="G27" s="205">
        <f>'Banner1 2026'!G27-'Banner 1 2025'!G27</f>
        <v>-2.3959843613786034E-2</v>
      </c>
      <c r="H27" s="205">
        <f>'Banner1 2026'!H27-'Banner 1 2025'!H27</f>
        <v>-1.4191199637183989E-2</v>
      </c>
      <c r="I27" s="205">
        <f>'Banner1 2026'!I27-'Banner 1 2025'!I27</f>
        <v>-1.9755072540572544E-2</v>
      </c>
      <c r="J27" s="205">
        <f>'Banner1 2026'!J27-'Banner 1 2025'!J27</f>
        <v>-6.9199852879987152E-3</v>
      </c>
      <c r="K27" s="205">
        <f>'Banner1 2026'!K27-'Banner 1 2025'!K27</f>
        <v>-2.5332817153158847E-2</v>
      </c>
      <c r="L27" s="205">
        <f>'Banner1 2026'!L27-'Banner 1 2025'!L27</f>
        <v>1.2230940607290249E-2</v>
      </c>
      <c r="M27" s="205">
        <f>'Banner1 2026'!M27-'Banner 1 2025'!M27</f>
        <v>7.6849552004965335E-2</v>
      </c>
      <c r="N27" s="205">
        <f>'Banner1 2026'!N27-'Banner 1 2025'!N27</f>
        <v>-7.199791095581283E-3</v>
      </c>
      <c r="O27" s="205">
        <f>'Banner1 2026'!O27-'Banner 1 2025'!O27</f>
        <v>-9.1193572381570581E-3</v>
      </c>
      <c r="P27" s="205">
        <f>'Banner1 2026'!P27-'Banner 1 2025'!P27</f>
        <v>-1.8872586531135962E-2</v>
      </c>
      <c r="Q27" s="205">
        <f>'Banner1 2026'!Q27-'Banner 1 2025'!Q27</f>
        <v>-1.9838057043836684E-2</v>
      </c>
      <c r="R27" s="205">
        <f>'Banner1 2026'!R27-'Banner 1 2025'!R27</f>
        <v>-1.6305039511968135E-2</v>
      </c>
      <c r="S27" s="205">
        <f>'Banner1 2026'!S27-'Banner 1 2025'!S27</f>
        <v>6.5960230563298812E-3</v>
      </c>
      <c r="T27" s="205">
        <f>'Banner1 2026'!T27-'Banner 1 2025'!T27</f>
        <v>-3.7564957373130023E-2</v>
      </c>
      <c r="U27" s="205">
        <f>'Banner1 2026'!U27-'Banner 1 2025'!U27</f>
        <v>-5.1018787440824647E-3</v>
      </c>
      <c r="V27" s="205">
        <f>'Banner1 2026'!V27-'Banner 1 2025'!V27</f>
        <v>-1.3459710218270625E-2</v>
      </c>
      <c r="W27" s="205">
        <f>'Banner1 2026'!W27-'Banner 1 2025'!W27</f>
        <v>2.7583014834757693E-3</v>
      </c>
      <c r="X27" s="205">
        <f>'Banner1 2026'!X27-'Banner 1 2025'!X27</f>
        <v>-3.0332556075813633E-2</v>
      </c>
      <c r="Y27" s="205">
        <f>'Banner1 2026'!Y27-'Banner 1 2025'!Y27</f>
        <v>1.5283347821204479E-2</v>
      </c>
      <c r="Z27" s="205">
        <f>'Banner1 2026'!Z27-'Banner 1 2025'!Z27</f>
        <v>-1.0427719423572252E-2</v>
      </c>
      <c r="AA27" s="205">
        <f>'Banner1 2026'!AA27-'Banner 1 2025'!AA27</f>
        <v>-1.7714584337578634E-2</v>
      </c>
    </row>
    <row r="28" spans="2:27" x14ac:dyDescent="0.3">
      <c r="B28" s="7"/>
      <c r="C28" s="24" t="s">
        <v>99</v>
      </c>
      <c r="D28" s="205">
        <f>'Banner1 2026'!D28-'Banner 1 2025'!D28</f>
        <v>0.10369294946372626</v>
      </c>
      <c r="E28" s="205">
        <f>'Banner1 2026'!E28-'Banner 1 2025'!E28</f>
        <v>9.5244514442923534E-2</v>
      </c>
      <c r="F28" s="205">
        <f>'Banner1 2026'!F28-'Banner 1 2025'!F28</f>
        <v>0.11207023472369249</v>
      </c>
      <c r="G28" s="205">
        <f>'Banner1 2026'!G28-'Banner 1 2025'!G28</f>
        <v>8.5814584141089112E-2</v>
      </c>
      <c r="H28" s="205">
        <f>'Banner1 2026'!H28-'Banner 1 2025'!H28</f>
        <v>7.0072068816044775E-2</v>
      </c>
      <c r="I28" s="205">
        <f>'Banner1 2026'!I28-'Banner 1 2025'!I28</f>
        <v>0.11202116062621015</v>
      </c>
      <c r="J28" s="205">
        <f>'Banner1 2026'!J28-'Banner 1 2025'!J28</f>
        <v>0.14753254040717051</v>
      </c>
      <c r="K28" s="205">
        <f>'Banner1 2026'!K28-'Banner 1 2025'!K28</f>
        <v>8.7667280224476118E-2</v>
      </c>
      <c r="L28" s="205">
        <f>'Banner1 2026'!L28-'Banner 1 2025'!L28</f>
        <v>0.11410583152574369</v>
      </c>
      <c r="M28" s="205">
        <f>'Banner1 2026'!M28-'Banner 1 2025'!M28</f>
        <v>0.25274840804838872</v>
      </c>
      <c r="N28" s="205">
        <f>'Banner1 2026'!N28-'Banner 1 2025'!N28</f>
        <v>8.9702309865937024E-2</v>
      </c>
      <c r="O28" s="205">
        <f>'Banner1 2026'!O28-'Banner 1 2025'!O28</f>
        <v>0.12583142238038075</v>
      </c>
      <c r="P28" s="205">
        <f>'Banner1 2026'!P28-'Banner 1 2025'!P28</f>
        <v>0.11757580979202648</v>
      </c>
      <c r="Q28" s="205">
        <f>'Banner1 2026'!Q28-'Banner 1 2025'!Q28</f>
        <v>7.4176672728070714E-2</v>
      </c>
      <c r="R28" s="205">
        <f>'Banner1 2026'!R28-'Banner 1 2025'!R28</f>
        <v>9.4982230716413207E-2</v>
      </c>
      <c r="S28" s="205">
        <f>'Banner1 2026'!S28-'Banner 1 2025'!S28</f>
        <v>0.13593616562357974</v>
      </c>
      <c r="T28" s="205">
        <f>'Banner1 2026'!T28-'Banner 1 2025'!T28</f>
        <v>0.10611841073033135</v>
      </c>
      <c r="U28" s="205">
        <f>'Banner1 2026'!U28-'Banner 1 2025'!U28</f>
        <v>0.1498932708381478</v>
      </c>
      <c r="V28" s="205">
        <f>'Banner1 2026'!V28-'Banner 1 2025'!V28</f>
        <v>0.11118264422629526</v>
      </c>
      <c r="W28" s="205">
        <f>'Banner1 2026'!W28-'Banner 1 2025'!W28</f>
        <v>6.3786980282148964E-2</v>
      </c>
      <c r="X28" s="205">
        <f>'Banner1 2026'!X28-'Banner 1 2025'!X28</f>
        <v>8.919200526767937E-2</v>
      </c>
      <c r="Y28" s="205">
        <f>'Banner1 2026'!Y28-'Banner 1 2025'!Y28</f>
        <v>1.2248198293328127E-2</v>
      </c>
      <c r="Z28" s="205">
        <f>'Banner1 2026'!Z28-'Banner 1 2025'!Z28</f>
        <v>0.10087762633347847</v>
      </c>
      <c r="AA28" s="205">
        <f>'Banner1 2026'!AA28-'Banner 1 2025'!AA28</f>
        <v>0.13870798239078058</v>
      </c>
    </row>
    <row r="29" spans="2:27" x14ac:dyDescent="0.3">
      <c r="B29" s="7"/>
      <c r="C29" s="24" t="s">
        <v>4</v>
      </c>
      <c r="D29" s="205">
        <f>'Banner1 2026'!D29-'Banner 1 2025'!D29</f>
        <v>-6.3018604924609646E-3</v>
      </c>
      <c r="E29" s="205">
        <f>'Banner1 2026'!E29-'Banner 1 2025'!E29</f>
        <v>-4.2280981127630051E-3</v>
      </c>
      <c r="F29" s="205">
        <f>'Banner1 2026'!F29-'Banner 1 2025'!F29</f>
        <v>-8.3360802587905403E-3</v>
      </c>
      <c r="G29" s="205">
        <f>'Banner1 2026'!G29-'Banner 1 2025'!G29</f>
        <v>-2.7788902608761736E-2</v>
      </c>
      <c r="H29" s="205">
        <f>'Banner1 2026'!H29-'Banner 1 2025'!H29</f>
        <v>1.4136805437182473E-2</v>
      </c>
      <c r="I29" s="205">
        <f>'Banner1 2026'!I29-'Banner 1 2025'!I29</f>
        <v>-1.0931705346040215E-2</v>
      </c>
      <c r="J29" s="205">
        <f>'Banner1 2026'!J29-'Banner 1 2025'!J29</f>
        <v>-5.5005281295153457E-3</v>
      </c>
      <c r="K29" s="205">
        <f>'Banner1 2026'!K29-'Banner 1 2025'!K29</f>
        <v>-2.7690399038846902E-3</v>
      </c>
      <c r="L29" s="205">
        <f>'Banner1 2026'!L29-'Banner 1 2025'!L29</f>
        <v>-1.1524518540704352E-2</v>
      </c>
      <c r="M29" s="205">
        <f>'Banner1 2026'!M29-'Banner 1 2025'!M29</f>
        <v>-3.7229395631018687E-2</v>
      </c>
      <c r="N29" s="205">
        <f>'Banner1 2026'!N29-'Banner 1 2025'!N29</f>
        <v>-6.7435793021402828E-3</v>
      </c>
      <c r="O29" s="205">
        <f>'Banner1 2026'!O29-'Banner 1 2025'!O29</f>
        <v>-4.2319587937311529E-3</v>
      </c>
      <c r="P29" s="205">
        <f>'Banner1 2026'!P29-'Banner 1 2025'!P29</f>
        <v>2.9013236272836893E-3</v>
      </c>
      <c r="Q29" s="205">
        <f>'Banner1 2026'!Q29-'Banner 1 2025'!Q29</f>
        <v>-1.9810381678358673E-2</v>
      </c>
      <c r="R29" s="205">
        <f>'Banner1 2026'!R29-'Banner 1 2025'!R29</f>
        <v>-6.1204534828451784E-3</v>
      </c>
      <c r="S29" s="205">
        <f>'Banner1 2026'!S29-'Banner 1 2025'!S29</f>
        <v>-6.4580957709223369E-3</v>
      </c>
      <c r="T29" s="205">
        <f>'Banner1 2026'!T29-'Banner 1 2025'!T29</f>
        <v>-4.9338448045419182E-2</v>
      </c>
      <c r="U29" s="205">
        <f>'Banner1 2026'!U29-'Banner 1 2025'!U29</f>
        <v>-5.0092985469184677E-3</v>
      </c>
      <c r="V29" s="205">
        <f>'Banner1 2026'!V29-'Banner 1 2025'!V29</f>
        <v>-5.1335761380426302E-3</v>
      </c>
      <c r="W29" s="205">
        <f>'Banner1 2026'!W29-'Banner 1 2025'!W29</f>
        <v>-1.4470478061336469E-2</v>
      </c>
      <c r="X29" s="205">
        <f>'Banner1 2026'!X29-'Banner 1 2025'!X29</f>
        <v>-2.6382240023496185E-3</v>
      </c>
      <c r="Y29" s="205">
        <f>'Banner1 2026'!Y29-'Banner 1 2025'!Y29</f>
        <v>1.8422097053021613E-2</v>
      </c>
      <c r="Z29" s="205">
        <f>'Banner1 2026'!Z29-'Banner 1 2025'!Z29</f>
        <v>-5.9994850413934014E-3</v>
      </c>
      <c r="AA29" s="205">
        <f>'Banner1 2026'!AA29-'Banner 1 2025'!AA29</f>
        <v>-8.4537142537548272E-3</v>
      </c>
    </row>
    <row r="30" spans="2:27" ht="35.4" x14ac:dyDescent="0.3">
      <c r="B30" s="26" t="s">
        <v>5</v>
      </c>
      <c r="C30" s="25" t="s">
        <v>6</v>
      </c>
      <c r="D30" s="205">
        <f>'Banner1 2026'!D30-'Banner 1 2025'!D30</f>
        <v>2.1578148150990517E-2</v>
      </c>
      <c r="E30" s="205">
        <f>'Banner1 2026'!E30-'Banner 1 2025'!E30</f>
        <v>7.1320560258063548E-3</v>
      </c>
      <c r="F30" s="205">
        <f>'Banner1 2026'!F30-'Banner 1 2025'!F30</f>
        <v>3.5638009344545196E-2</v>
      </c>
      <c r="G30" s="205">
        <f>'Banner1 2026'!G30-'Banner 1 2025'!G30</f>
        <v>9.8508539250999116E-2</v>
      </c>
      <c r="H30" s="205">
        <f>'Banner1 2026'!H30-'Banner 1 2025'!H30</f>
        <v>5.8903768564583459E-2</v>
      </c>
      <c r="I30" s="205">
        <f>'Banner1 2026'!I30-'Banner 1 2025'!I30</f>
        <v>1.855851356922078E-2</v>
      </c>
      <c r="J30" s="205">
        <f>'Banner1 2026'!J30-'Banner 1 2025'!J30</f>
        <v>3.5618614615426147E-2</v>
      </c>
      <c r="K30" s="205">
        <f>'Banner1 2026'!K30-'Banner 1 2025'!K30</f>
        <v>-7.1876063612811569E-2</v>
      </c>
      <c r="L30" s="205">
        <f>'Banner1 2026'!L30-'Banner 1 2025'!L30</f>
        <v>1.7935363473465582E-2</v>
      </c>
      <c r="M30" s="205">
        <f>'Banner1 2026'!M30-'Banner 1 2025'!M30</f>
        <v>2.0004913587548412E-2</v>
      </c>
      <c r="N30" s="205">
        <f>'Banner1 2026'!N30-'Banner 1 2025'!N30</f>
        <v>-1.2443252438091856E-2</v>
      </c>
      <c r="O30" s="205">
        <f>'Banner1 2026'!O30-'Banner 1 2025'!O30</f>
        <v>-5.3062400783916441E-3</v>
      </c>
      <c r="P30" s="205">
        <f>'Banner1 2026'!P30-'Banner 1 2025'!P30</f>
        <v>3.2317732969476431E-2</v>
      </c>
      <c r="Q30" s="205">
        <f>'Banner1 2026'!Q30-'Banner 1 2025'!Q30</f>
        <v>7.7630933825177217E-2</v>
      </c>
      <c r="R30" s="205">
        <f>'Banner1 2026'!R30-'Banner 1 2025'!R30</f>
        <v>2.2454600659590929E-2</v>
      </c>
      <c r="S30" s="205">
        <f>'Banner1 2026'!S30-'Banner 1 2025'!S30</f>
        <v>1.3647366992711019E-2</v>
      </c>
      <c r="T30" s="205">
        <f>'Banner1 2026'!T30-'Banner 1 2025'!T30</f>
        <v>-2.1823748127991371E-2</v>
      </c>
      <c r="U30" s="205">
        <f>'Banner1 2026'!U30-'Banner 1 2025'!U30</f>
        <v>-7.7489685273263165E-3</v>
      </c>
      <c r="V30" s="205">
        <f>'Banner1 2026'!V30-'Banner 1 2025'!V30</f>
        <v>4.8938469027041243E-2</v>
      </c>
      <c r="W30" s="205">
        <f>'Banner1 2026'!W30-'Banner 1 2025'!W30</f>
        <v>0.12695231523349071</v>
      </c>
      <c r="X30" s="205">
        <f>'Banner1 2026'!X30-'Banner 1 2025'!X30</f>
        <v>3.3625827117934493E-2</v>
      </c>
      <c r="Y30" s="205">
        <f>'Banner1 2026'!Y30-'Banner 1 2025'!Y30</f>
        <v>-4.9036096051780942E-2</v>
      </c>
      <c r="Z30" s="205">
        <f>'Banner1 2026'!Z30-'Banner 1 2025'!Z30</f>
        <v>2.4395311710350032E-2</v>
      </c>
      <c r="AA30" s="205">
        <f>'Banner1 2026'!AA30-'Banner 1 2025'!AA30</f>
        <v>1.4756257415540985E-2</v>
      </c>
    </row>
    <row r="31" spans="2:27" x14ac:dyDescent="0.3">
      <c r="B31" s="7"/>
      <c r="C31" s="24" t="s">
        <v>7</v>
      </c>
      <c r="D31" s="205">
        <f>'Banner1 2026'!D31-'Banner 1 2025'!D31</f>
        <v>-4.6133486272271179E-2</v>
      </c>
      <c r="E31" s="205">
        <f>'Banner1 2026'!E31-'Banner 1 2025'!E31</f>
        <v>-4.4189857238009833E-2</v>
      </c>
      <c r="F31" s="205">
        <f>'Banner1 2026'!F31-'Banner 1 2025'!F31</f>
        <v>-4.8051568798332472E-2</v>
      </c>
      <c r="G31" s="205">
        <f>'Banner1 2026'!G31-'Banner 1 2025'!G31</f>
        <v>-7.0482616831627848E-2</v>
      </c>
      <c r="H31" s="205">
        <f>'Banner1 2026'!H31-'Banner 1 2025'!H31</f>
        <v>-4.0707350485981564E-2</v>
      </c>
      <c r="I31" s="205">
        <f>'Banner1 2026'!I31-'Banner 1 2025'!I31</f>
        <v>-0.1008090318987884</v>
      </c>
      <c r="J31" s="205">
        <f>'Banner1 2026'!J31-'Banner 1 2025'!J31</f>
        <v>-6.7913415625824036E-2</v>
      </c>
      <c r="K31" s="205">
        <f>'Banner1 2026'!K31-'Banner 1 2025'!K31</f>
        <v>-5.2506540341687447E-4</v>
      </c>
      <c r="L31" s="205">
        <f>'Banner1 2026'!L31-'Banner 1 2025'!L31</f>
        <v>-1.8427751520957533E-2</v>
      </c>
      <c r="M31" s="205">
        <f>'Banner1 2026'!M31-'Banner 1 2025'!M31</f>
        <v>-5.2679054548723042E-2</v>
      </c>
      <c r="N31" s="205">
        <f>'Banner1 2026'!N31-'Banner 1 2025'!N31</f>
        <v>-1.8092412914449463E-2</v>
      </c>
      <c r="O31" s="205">
        <f>'Banner1 2026'!O31-'Banner 1 2025'!O31</f>
        <v>-6.4416070729158642E-2</v>
      </c>
      <c r="P31" s="205">
        <f>'Banner1 2026'!P31-'Banner 1 2025'!P31</f>
        <v>-7.3323242700763985E-2</v>
      </c>
      <c r="Q31" s="205">
        <f>'Banner1 2026'!Q31-'Banner 1 2025'!Q31</f>
        <v>-3.9803424735465526E-2</v>
      </c>
      <c r="R31" s="205">
        <f>'Banner1 2026'!R31-'Banner 1 2025'!R31</f>
        <v>-4.0293811310239097E-2</v>
      </c>
      <c r="S31" s="205">
        <f>'Banner1 2026'!S31-'Banner 1 2025'!S31</f>
        <v>-6.7621893333267236E-2</v>
      </c>
      <c r="T31" s="205">
        <f>'Banner1 2026'!T31-'Banner 1 2025'!T31</f>
        <v>1.5226432864243161E-2</v>
      </c>
      <c r="U31" s="205">
        <f>'Banner1 2026'!U31-'Banner 1 2025'!U31</f>
        <v>-3.0758272361319672E-2</v>
      </c>
      <c r="V31" s="205">
        <f>'Banner1 2026'!V31-'Banner 1 2025'!V31</f>
        <v>-5.3438844864598295E-2</v>
      </c>
      <c r="W31" s="205">
        <f>'Banner1 2026'!W31-'Banner 1 2025'!W31</f>
        <v>-4.6071081382631052E-2</v>
      </c>
      <c r="X31" s="205">
        <f>'Banner1 2026'!X31-'Banner 1 2025'!X31</f>
        <v>-9.0218515505613744E-2</v>
      </c>
      <c r="Y31" s="205">
        <f>'Banner1 2026'!Y31-'Banner 1 2025'!Y31</f>
        <v>-3.1107405067190091E-2</v>
      </c>
      <c r="Z31" s="205">
        <f>'Banner1 2026'!Z31-'Banner 1 2025'!Z31</f>
        <v>-3.5672874900701063E-2</v>
      </c>
      <c r="AA31" s="205">
        <f>'Banner1 2026'!AA31-'Banner 1 2025'!AA31</f>
        <v>-0.11532499289734008</v>
      </c>
    </row>
    <row r="32" spans="2:27" x14ac:dyDescent="0.3">
      <c r="B32" s="7"/>
      <c r="C32" s="24" t="s">
        <v>8</v>
      </c>
      <c r="D32" s="205">
        <f>'Banner1 2026'!D32-'Banner 1 2025'!D32</f>
        <v>2.4555338121281522E-2</v>
      </c>
      <c r="E32" s="205">
        <f>'Banner1 2026'!E32-'Banner 1 2025'!E32</f>
        <v>3.7057801212202479E-2</v>
      </c>
      <c r="F32" s="205">
        <f>'Banner1 2026'!F32-'Banner 1 2025'!F32</f>
        <v>1.2413559453784861E-2</v>
      </c>
      <c r="G32" s="205">
        <f>'Banner1 2026'!G32-'Banner 1 2025'!G32</f>
        <v>-2.8025922419370741E-2</v>
      </c>
      <c r="H32" s="205">
        <f>'Banner1 2026'!H32-'Banner 1 2025'!H32</f>
        <v>-1.8196418078601229E-2</v>
      </c>
      <c r="I32" s="205">
        <f>'Banner1 2026'!I32-'Banner 1 2025'!I32</f>
        <v>8.2250518329566813E-2</v>
      </c>
      <c r="J32" s="205">
        <f>'Banner1 2026'!J32-'Banner 1 2025'!J32</f>
        <v>3.2294801010399832E-2</v>
      </c>
      <c r="K32" s="205">
        <f>'Banner1 2026'!K32-'Banner 1 2025'!K32</f>
        <v>7.2401129016226862E-2</v>
      </c>
      <c r="L32" s="205">
        <f>'Banner1 2026'!L32-'Banner 1 2025'!L32</f>
        <v>4.9238804749329734E-4</v>
      </c>
      <c r="M32" s="205">
        <f>'Banner1 2026'!M32-'Banner 1 2025'!M32</f>
        <v>3.2674140961175047E-2</v>
      </c>
      <c r="N32" s="205">
        <f>'Banner1 2026'!N32-'Banner 1 2025'!N32</f>
        <v>3.0535665352540375E-2</v>
      </c>
      <c r="O32" s="205">
        <f>'Banner1 2026'!O32-'Banner 1 2025'!O32</f>
        <v>6.9722310807550425E-2</v>
      </c>
      <c r="P32" s="205">
        <f>'Banner1 2026'!P32-'Banner 1 2025'!P32</f>
        <v>4.1005509731287304E-2</v>
      </c>
      <c r="Q32" s="205">
        <f>'Banner1 2026'!Q32-'Banner 1 2025'!Q32</f>
        <v>-3.7827509089714051E-2</v>
      </c>
      <c r="R32" s="205">
        <f>'Banner1 2026'!R32-'Banner 1 2025'!R32</f>
        <v>1.7839210650647752E-2</v>
      </c>
      <c r="S32" s="205">
        <f>'Banner1 2026'!S32-'Banner 1 2025'!S32</f>
        <v>5.3974526340556661E-2</v>
      </c>
      <c r="T32" s="205">
        <f>'Banner1 2026'!T32-'Banner 1 2025'!T32</f>
        <v>6.5973152637482935E-3</v>
      </c>
      <c r="U32" s="205">
        <f>'Banner1 2026'!U32-'Banner 1 2025'!U32</f>
        <v>3.8507240888648653E-2</v>
      </c>
      <c r="V32" s="205">
        <f>'Banner1 2026'!V32-'Banner 1 2025'!V32</f>
        <v>4.5003758375598002E-3</v>
      </c>
      <c r="W32" s="205">
        <f>'Banner1 2026'!W32-'Banner 1 2025'!W32</f>
        <v>-8.0881233850857881E-2</v>
      </c>
      <c r="X32" s="205">
        <f>'Banner1 2026'!X32-'Banner 1 2025'!X32</f>
        <v>5.6592688387679169E-2</v>
      </c>
      <c r="Y32" s="205">
        <f>'Banner1 2026'!Y32-'Banner 1 2025'!Y32</f>
        <v>8.0143501118968674E-2</v>
      </c>
      <c r="Z32" s="205">
        <f>'Banner1 2026'!Z32-'Banner 1 2025'!Z32</f>
        <v>1.1277563190353224E-2</v>
      </c>
      <c r="AA32" s="205">
        <f>'Banner1 2026'!AA32-'Banner 1 2025'!AA32</f>
        <v>0.1005687354817989</v>
      </c>
    </row>
    <row r="33" spans="2:27" x14ac:dyDescent="0.3">
      <c r="B33" s="32" t="s">
        <v>9</v>
      </c>
      <c r="C33" s="25" t="s">
        <v>10</v>
      </c>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row>
    <row r="34" spans="2:27" x14ac:dyDescent="0.3">
      <c r="B34" s="43" t="s">
        <v>189</v>
      </c>
      <c r="C34" s="24" t="s">
        <v>11</v>
      </c>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row>
    <row r="35" spans="2:27" x14ac:dyDescent="0.3">
      <c r="B35" s="32" t="s">
        <v>229</v>
      </c>
      <c r="C35" s="24" t="s">
        <v>8</v>
      </c>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row>
    <row r="36" spans="2:27" x14ac:dyDescent="0.3">
      <c r="B36" s="31" t="s">
        <v>12</v>
      </c>
      <c r="C36" s="25" t="s">
        <v>13</v>
      </c>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row>
    <row r="37" spans="2:27" x14ac:dyDescent="0.3">
      <c r="B37" s="43" t="s">
        <v>189</v>
      </c>
      <c r="C37" s="24" t="s">
        <v>14</v>
      </c>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row>
    <row r="38" spans="2:27" x14ac:dyDescent="0.3">
      <c r="B38" s="32" t="s">
        <v>229</v>
      </c>
      <c r="C38" s="24" t="s">
        <v>8</v>
      </c>
      <c r="D38" s="205"/>
      <c r="E38" s="205"/>
      <c r="F38" s="205"/>
      <c r="G38" s="205"/>
      <c r="H38" s="205"/>
      <c r="I38" s="205"/>
      <c r="J38" s="205"/>
      <c r="K38" s="205"/>
      <c r="L38" s="205"/>
      <c r="M38" s="205"/>
      <c r="N38" s="205"/>
      <c r="O38" s="205"/>
      <c r="P38" s="205"/>
      <c r="Q38" s="205"/>
      <c r="R38" s="205"/>
      <c r="S38" s="205"/>
      <c r="T38" s="205"/>
      <c r="U38" s="205"/>
      <c r="V38" s="205"/>
      <c r="W38" s="205"/>
      <c r="X38" s="205"/>
      <c r="Y38" s="205"/>
      <c r="Z38" s="205"/>
      <c r="AA38" s="205"/>
    </row>
    <row r="39" spans="2:27" ht="58.2" x14ac:dyDescent="0.3">
      <c r="B39" s="26" t="s">
        <v>15</v>
      </c>
      <c r="C39" s="25" t="s">
        <v>16</v>
      </c>
      <c r="D39" s="205">
        <f>'Banner1 2026'!D39-'Banner 1 2025'!D39</f>
        <v>1.1629868438103041E-2</v>
      </c>
      <c r="E39" s="205">
        <f>'Banner1 2026'!E39-'Banner 1 2025'!E39</f>
        <v>2.5693955011903857E-2</v>
      </c>
      <c r="F39" s="205">
        <f>'Banner1 2026'!F39-'Banner 1 2025'!F39</f>
        <v>-2.0916006126213138E-3</v>
      </c>
      <c r="G39" s="205">
        <f>'Banner1 2026'!G39-'Banner 1 2025'!G39</f>
        <v>3.608585688972632E-2</v>
      </c>
      <c r="H39" s="205">
        <f>'Banner1 2026'!H39-'Banner 1 2025'!H39</f>
        <v>-1.0034927551670236E-2</v>
      </c>
      <c r="I39" s="205">
        <f>'Banner1 2026'!I39-'Banner 1 2025'!I39</f>
        <v>7.6843729244328862E-2</v>
      </c>
      <c r="J39" s="205">
        <f>'Banner1 2026'!J39-'Banner 1 2025'!J39</f>
        <v>-2.5949126974523451E-2</v>
      </c>
      <c r="K39" s="205">
        <f>'Banner1 2026'!K39-'Banner 1 2025'!K39</f>
        <v>-7.0244222932664968E-3</v>
      </c>
      <c r="L39" s="205">
        <f>'Banner1 2026'!L39-'Banner 1 2025'!L39</f>
        <v>6.8578672785553074E-3</v>
      </c>
      <c r="M39" s="205">
        <f>'Banner1 2026'!M39-'Banner 1 2025'!M39</f>
        <v>7.6772349610901625E-2</v>
      </c>
      <c r="N39" s="205">
        <f>'Banner1 2026'!N39-'Banner 1 2025'!N39</f>
        <v>-5.4451128210193378E-3</v>
      </c>
      <c r="O39" s="205">
        <f>'Banner1 2026'!O39-'Banner 1 2025'!O39</f>
        <v>-5.1588806534282883E-3</v>
      </c>
      <c r="P39" s="205">
        <f>'Banner1 2026'!P39-'Banner 1 2025'!P39</f>
        <v>2.1541847284449189E-2</v>
      </c>
      <c r="Q39" s="205">
        <f>'Banner1 2026'!Q39-'Banner 1 2025'!Q39</f>
        <v>2.7148665614798617E-2</v>
      </c>
      <c r="R39" s="205">
        <f>'Banner1 2026'!R39-'Banner 1 2025'!R39</f>
        <v>-3.1966807906683714E-3</v>
      </c>
      <c r="S39" s="205">
        <f>'Banner1 2026'!S39-'Banner 1 2025'!S39</f>
        <v>5.4903839016750111E-2</v>
      </c>
      <c r="T39" s="205">
        <f>'Banner1 2026'!T39-'Banner 1 2025'!T39</f>
        <v>-1.6095927479818695E-2</v>
      </c>
      <c r="U39" s="205">
        <f>'Banner1 2026'!U39-'Banner 1 2025'!U39</f>
        <v>-6.9539955714169599E-3</v>
      </c>
      <c r="V39" s="205">
        <f>'Banner1 2026'!V39-'Banner 1 2025'!V39</f>
        <v>-1.2330516790669543E-2</v>
      </c>
      <c r="W39" s="205">
        <f>'Banner1 2026'!W39-'Banner 1 2025'!W39</f>
        <v>0.11524129961106511</v>
      </c>
      <c r="X39" s="205">
        <f>'Banner1 2026'!X39-'Banner 1 2025'!X39</f>
        <v>5.4716493648791553E-2</v>
      </c>
      <c r="Y39" s="205">
        <f>'Banner1 2026'!Y39-'Banner 1 2025'!Y39</f>
        <v>1.6728785257275558E-2</v>
      </c>
      <c r="Z39" s="205">
        <f>'Banner1 2026'!Z39-'Banner 1 2025'!Z39</f>
        <v>1.0717621401503841E-2</v>
      </c>
      <c r="AA39" s="205">
        <f>'Banner1 2026'!AA39-'Banner 1 2025'!AA39</f>
        <v>-9.4431507345187349E-3</v>
      </c>
    </row>
    <row r="40" spans="2:27" x14ac:dyDescent="0.3">
      <c r="B40" s="7"/>
      <c r="C40" s="24" t="s">
        <v>17</v>
      </c>
      <c r="D40" s="205">
        <f>'Banner1 2026'!D40-'Banner 1 2025'!D40</f>
        <v>-3.1108032052925838E-3</v>
      </c>
      <c r="E40" s="205">
        <f>'Banner1 2026'!E40-'Banner 1 2025'!E40</f>
        <v>3.6486406829087381E-3</v>
      </c>
      <c r="F40" s="205">
        <f>'Banner1 2026'!F40-'Banner 1 2025'!F40</f>
        <v>-9.5525404858334551E-3</v>
      </c>
      <c r="G40" s="205">
        <f>'Banner1 2026'!G40-'Banner 1 2025'!G40</f>
        <v>2.5790819803215626E-2</v>
      </c>
      <c r="H40" s="205">
        <f>'Banner1 2026'!H40-'Banner 1 2025'!H40</f>
        <v>5.0470813940476367E-3</v>
      </c>
      <c r="I40" s="205">
        <f>'Banner1 2026'!I40-'Banner 1 2025'!I40</f>
        <v>-3.361435290784226E-3</v>
      </c>
      <c r="J40" s="205">
        <f>'Banner1 2026'!J40-'Banner 1 2025'!J40</f>
        <v>-1.5046448401137391E-2</v>
      </c>
      <c r="K40" s="205">
        <f>'Banner1 2026'!K40-'Banner 1 2025'!K40</f>
        <v>9.0485330697636784E-3</v>
      </c>
      <c r="L40" s="205">
        <f>'Banner1 2026'!L40-'Banner 1 2025'!L40</f>
        <v>-2.4046239945604606E-2</v>
      </c>
      <c r="M40" s="205">
        <f>'Banner1 2026'!M40-'Banner 1 2025'!M40</f>
        <v>1.339559331917415E-2</v>
      </c>
      <c r="N40" s="205">
        <f>'Banner1 2026'!N40-'Banner 1 2025'!N40</f>
        <v>-1.7270627846223061E-2</v>
      </c>
      <c r="O40" s="205">
        <f>'Banner1 2026'!O40-'Banner 1 2025'!O40</f>
        <v>9.2449338974438522E-3</v>
      </c>
      <c r="P40" s="205">
        <f>'Banner1 2026'!P40-'Banner 1 2025'!P40</f>
        <v>-2.6879574102194825E-2</v>
      </c>
      <c r="Q40" s="205">
        <f>'Banner1 2026'!Q40-'Banner 1 2025'!Q40</f>
        <v>2.8914319219345064E-2</v>
      </c>
      <c r="R40" s="205">
        <f>'Banner1 2026'!R40-'Banner 1 2025'!R40</f>
        <v>-1.2021943834891607E-2</v>
      </c>
      <c r="S40" s="205">
        <f>'Banner1 2026'!S40-'Banner 1 2025'!S40</f>
        <v>2.2322626580088489E-2</v>
      </c>
      <c r="T40" s="205">
        <f>'Banner1 2026'!T40-'Banner 1 2025'!T40</f>
        <v>-0.11563085052787846</v>
      </c>
      <c r="U40" s="205">
        <f>'Banner1 2026'!U40-'Banner 1 2025'!U40</f>
        <v>-8.9552893180548099E-3</v>
      </c>
      <c r="V40" s="205">
        <f>'Banner1 2026'!V40-'Banner 1 2025'!V40</f>
        <v>-6.9843767496803044E-3</v>
      </c>
      <c r="W40" s="205">
        <f>'Banner1 2026'!W40-'Banner 1 2025'!W40</f>
        <v>6.6923140565441699E-2</v>
      </c>
      <c r="X40" s="205">
        <f>'Banner1 2026'!X40-'Banner 1 2025'!X40</f>
        <v>8.724825444453993E-3</v>
      </c>
      <c r="Y40" s="205">
        <f>'Banner1 2026'!Y40-'Banner 1 2025'!Y40</f>
        <v>3.4247437002065312E-2</v>
      </c>
      <c r="Z40" s="205">
        <f>'Banner1 2026'!Z40-'Banner 1 2025'!Z40</f>
        <v>-4.7986686633913755E-3</v>
      </c>
      <c r="AA40" s="205">
        <f>'Banner1 2026'!AA40-'Banner 1 2025'!AA40</f>
        <v>-3.3128846307840798E-4</v>
      </c>
    </row>
    <row r="41" spans="2:27" x14ac:dyDescent="0.3">
      <c r="B41" s="7"/>
      <c r="C41" s="24" t="s">
        <v>18</v>
      </c>
      <c r="D41" s="205">
        <f>'Banner1 2026'!D41-'Banner 1 2025'!D41</f>
        <v>1.0354915178990814E-2</v>
      </c>
      <c r="E41" s="205">
        <f>'Banner1 2026'!E41-'Banner 1 2025'!E41</f>
        <v>1.9380118004388186E-2</v>
      </c>
      <c r="F41" s="205">
        <f>'Banner1 2026'!F41-'Banner 1 2025'!F41</f>
        <v>1.7423073453071009E-3</v>
      </c>
      <c r="G41" s="205">
        <f>'Banner1 2026'!G41-'Banner 1 2025'!G41</f>
        <v>5.1734625657084865E-2</v>
      </c>
      <c r="H41" s="205">
        <f>'Banner1 2026'!H41-'Banner 1 2025'!H41</f>
        <v>3.2920660675583552E-2</v>
      </c>
      <c r="I41" s="205">
        <f>'Banner1 2026'!I41-'Banner 1 2025'!I41</f>
        <v>-1.5663043630568335E-2</v>
      </c>
      <c r="J41" s="205">
        <f>'Banner1 2026'!J41-'Banner 1 2025'!J41</f>
        <v>-1.9345416892893652E-2</v>
      </c>
      <c r="K41" s="205">
        <f>'Banner1 2026'!K41-'Banner 1 2025'!K41</f>
        <v>6.4691059274902818E-2</v>
      </c>
      <c r="L41" s="205">
        <f>'Banner1 2026'!L41-'Banner 1 2025'!L41</f>
        <v>-2.7680270316465638E-2</v>
      </c>
      <c r="M41" s="205">
        <f>'Banner1 2026'!M41-'Banner 1 2025'!M41</f>
        <v>1.4088768360685316E-2</v>
      </c>
      <c r="N41" s="205">
        <f>'Banner1 2026'!N41-'Banner 1 2025'!N41</f>
        <v>7.7256850785372144E-3</v>
      </c>
      <c r="O41" s="205">
        <f>'Banner1 2026'!O41-'Banner 1 2025'!O41</f>
        <v>1.0386489020250828E-2</v>
      </c>
      <c r="P41" s="205">
        <f>'Banner1 2026'!P41-'Banner 1 2025'!P41</f>
        <v>-1.9889556625335786E-2</v>
      </c>
      <c r="Q41" s="205">
        <f>'Banner1 2026'!Q41-'Banner 1 2025'!Q41</f>
        <v>6.3944064631316772E-2</v>
      </c>
      <c r="R41" s="205">
        <f>'Banner1 2026'!R41-'Banner 1 2025'!R41</f>
        <v>-2.0676187500948129E-3</v>
      </c>
      <c r="S41" s="205">
        <f>'Banner1 2026'!S41-'Banner 1 2025'!S41</f>
        <v>5.1990561750083875E-2</v>
      </c>
      <c r="T41" s="205">
        <f>'Banner1 2026'!T41-'Banner 1 2025'!T41</f>
        <v>2.1042911276563908E-2</v>
      </c>
      <c r="U41" s="205">
        <f>'Banner1 2026'!U41-'Banner 1 2025'!U41</f>
        <v>-4.9457243341659185E-2</v>
      </c>
      <c r="V41" s="205">
        <f>'Banner1 2026'!V41-'Banner 1 2025'!V41</f>
        <v>1.8580763453216825E-2</v>
      </c>
      <c r="W41" s="205">
        <f>'Banner1 2026'!W41-'Banner 1 2025'!W41</f>
        <v>9.7962020083929693E-2</v>
      </c>
      <c r="X41" s="205">
        <f>'Banner1 2026'!X41-'Banner 1 2025'!X41</f>
        <v>-8.6826573464877294E-2</v>
      </c>
      <c r="Y41" s="205">
        <f>'Banner1 2026'!Y41-'Banner 1 2025'!Y41</f>
        <v>0.11687791975945856</v>
      </c>
      <c r="Z41" s="205">
        <f>'Banner1 2026'!Z41-'Banner 1 2025'!Z41</f>
        <v>1.9103112760558594E-2</v>
      </c>
      <c r="AA41" s="205">
        <f>'Banner1 2026'!AA41-'Banner 1 2025'!AA41</f>
        <v>-5.9746308216176852E-2</v>
      </c>
    </row>
    <row r="42" spans="2:27" x14ac:dyDescent="0.3">
      <c r="B42" s="7"/>
      <c r="C42" s="24" t="s">
        <v>19</v>
      </c>
      <c r="D42" s="205">
        <f>'Banner1 2026'!D42-'Banner 1 2025'!D42</f>
        <v>-6.1684976049529439E-4</v>
      </c>
      <c r="E42" s="205">
        <f>'Banner1 2026'!E42-'Banner 1 2025'!E42</f>
        <v>2.6920674125390041E-3</v>
      </c>
      <c r="F42" s="205">
        <f>'Banner1 2026'!F42-'Banner 1 2025'!F42</f>
        <v>-3.8605875582252008E-3</v>
      </c>
      <c r="G42" s="205">
        <f>'Banner1 2026'!G42-'Banner 1 2025'!G42</f>
        <v>-2.7272238781039433E-3</v>
      </c>
      <c r="H42" s="205">
        <f>'Banner1 2026'!H42-'Banner 1 2025'!H42</f>
        <v>-7.3827319539579153E-3</v>
      </c>
      <c r="I42" s="205">
        <f>'Banner1 2026'!I42-'Banner 1 2025'!I42</f>
        <v>-1.2307839466807843E-2</v>
      </c>
      <c r="J42" s="205">
        <f>'Banner1 2026'!J42-'Banner 1 2025'!J42</f>
        <v>-9.5690316042307405E-3</v>
      </c>
      <c r="K42" s="205">
        <f>'Banner1 2026'!K42-'Banner 1 2025'!K42</f>
        <v>1.9504306112141222E-3</v>
      </c>
      <c r="L42" s="205">
        <f>'Banner1 2026'!L42-'Banner 1 2025'!L42</f>
        <v>1.8299724259530845E-2</v>
      </c>
      <c r="M42" s="205">
        <f>'Banner1 2026'!M42-'Banner 1 2025'!M42</f>
        <v>9.5403198051295254E-2</v>
      </c>
      <c r="N42" s="205">
        <f>'Banner1 2026'!N42-'Banner 1 2025'!N42</f>
        <v>5.7500688666265592E-3</v>
      </c>
      <c r="O42" s="205">
        <f>'Banner1 2026'!O42-'Banner 1 2025'!O42</f>
        <v>-4.7191486407690188E-3</v>
      </c>
      <c r="P42" s="205">
        <f>'Banner1 2026'!P42-'Banner 1 2025'!P42</f>
        <v>-1.0967894902955036E-2</v>
      </c>
      <c r="Q42" s="205">
        <f>'Banner1 2026'!Q42-'Banner 1 2025'!Q42</f>
        <v>-1.4102120992121668E-3</v>
      </c>
      <c r="R42" s="205">
        <f>'Banner1 2026'!R42-'Banner 1 2025'!R42</f>
        <v>-2.26053947224014E-3</v>
      </c>
      <c r="S42" s="205">
        <f>'Banner1 2026'!S42-'Banner 1 2025'!S42</f>
        <v>4.5352130838805012E-3</v>
      </c>
      <c r="T42" s="205">
        <f>'Banner1 2026'!T42-'Banner 1 2025'!T42</f>
        <v>2.7696639000257043E-2</v>
      </c>
      <c r="U42" s="205">
        <f>'Banner1 2026'!U42-'Banner 1 2025'!U42</f>
        <v>3.4234743071316874E-3</v>
      </c>
      <c r="V42" s="205">
        <f>'Banner1 2026'!V42-'Banner 1 2025'!V42</f>
        <v>-9.0599455158669375E-3</v>
      </c>
      <c r="W42" s="205">
        <f>'Banner1 2026'!W42-'Banner 1 2025'!W42</f>
        <v>-4.5859102593844075E-3</v>
      </c>
      <c r="X42" s="205">
        <f>'Banner1 2026'!X42-'Banner 1 2025'!X42</f>
        <v>-1.0444027349304868E-2</v>
      </c>
      <c r="Y42" s="205">
        <f>'Banner1 2026'!Y42-'Banner 1 2025'!Y42</f>
        <v>1.7789952896812254E-2</v>
      </c>
      <c r="Z42" s="205">
        <f>'Banner1 2026'!Z42-'Banner 1 2025'!Z42</f>
        <v>-2.364187797890431E-3</v>
      </c>
      <c r="AA42" s="205">
        <f>'Banner1 2026'!AA42-'Banner 1 2025'!AA42</f>
        <v>1.0912720731041712E-2</v>
      </c>
    </row>
    <row r="43" spans="2:27" x14ac:dyDescent="0.3">
      <c r="B43" s="7"/>
      <c r="C43" s="24" t="s">
        <v>20</v>
      </c>
      <c r="D43" s="205">
        <f>'Banner1 2026'!D43-'Banner 1 2025'!D43</f>
        <v>-2.2297941533845733E-2</v>
      </c>
      <c r="E43" s="205">
        <f>'Banner1 2026'!E43-'Banner 1 2025'!E43</f>
        <v>-4.374009307436183E-2</v>
      </c>
      <c r="F43" s="205">
        <f>'Banner1 2026'!F43-'Banner 1 2025'!F43</f>
        <v>-1.491705206969729E-3</v>
      </c>
      <c r="G43" s="205">
        <f>'Banner1 2026'!G43-'Banner 1 2025'!G43</f>
        <v>-8.9166502822289606E-2</v>
      </c>
      <c r="H43" s="205">
        <f>'Banner1 2026'!H43-'Banner 1 2025'!H43</f>
        <v>-5.7631459629893467E-2</v>
      </c>
      <c r="I43" s="205">
        <f>'Banner1 2026'!I43-'Banner 1 2025'!I43</f>
        <v>-3.3427012598446715E-2</v>
      </c>
      <c r="J43" s="205">
        <f>'Banner1 2026'!J43-'Banner 1 2025'!J43</f>
        <v>5.7538852494993242E-2</v>
      </c>
      <c r="K43" s="205">
        <f>'Banner1 2026'!K43-'Banner 1 2025'!K43</f>
        <v>-4.187025156049401E-2</v>
      </c>
      <c r="L43" s="205">
        <f>'Banner1 2026'!L43-'Banner 1 2025'!L43</f>
        <v>6.1152636154770401E-3</v>
      </c>
      <c r="M43" s="205">
        <f>'Banner1 2026'!M43-'Banner 1 2025'!M43</f>
        <v>-6.4349182963154061E-2</v>
      </c>
      <c r="N43" s="205">
        <f>'Banner1 2026'!N43-'Banner 1 2025'!N43</f>
        <v>-9.0302697094264417E-3</v>
      </c>
      <c r="O43" s="205">
        <f>'Banner1 2026'!O43-'Banner 1 2025'!O43</f>
        <v>1.7567378053848282E-2</v>
      </c>
      <c r="P43" s="205">
        <f>'Banner1 2026'!P43-'Banner 1 2025'!P43</f>
        <v>-1.161033342433887E-2</v>
      </c>
      <c r="Q43" s="205">
        <f>'Banner1 2026'!Q43-'Banner 1 2025'!Q43</f>
        <v>-9.2148815289911645E-2</v>
      </c>
      <c r="R43" s="205">
        <f>'Banner1 2026'!R43-'Banner 1 2025'!R43</f>
        <v>-7.1082255964003416E-3</v>
      </c>
      <c r="S43" s="205">
        <f>'Banner1 2026'!S43-'Banner 1 2025'!S43</f>
        <v>-6.6728402576512802E-2</v>
      </c>
      <c r="T43" s="205">
        <f>'Banner1 2026'!T43-'Banner 1 2025'!T43</f>
        <v>-4.2174560521360094E-2</v>
      </c>
      <c r="U43" s="205">
        <f>'Banner1 2026'!U43-'Banner 1 2025'!U43</f>
        <v>1.5727904962514305E-2</v>
      </c>
      <c r="V43" s="205">
        <f>'Banner1 2026'!V43-'Banner 1 2025'!V43</f>
        <v>-1.7307917861450917E-2</v>
      </c>
      <c r="W43" s="205">
        <f>'Banner1 2026'!W43-'Banner 1 2025'!W43</f>
        <v>-0.15765253050265154</v>
      </c>
      <c r="X43" s="205">
        <f>'Banner1 2026'!X43-'Banner 1 2025'!X43</f>
        <v>4.7414189005073104E-2</v>
      </c>
      <c r="Y43" s="205">
        <f>'Banner1 2026'!Y43-'Banner 1 2025'!Y43</f>
        <v>-6.9610193943512311E-2</v>
      </c>
      <c r="Z43" s="205">
        <f>'Banner1 2026'!Z43-'Banner 1 2025'!Z43</f>
        <v>-2.170461400008139E-2</v>
      </c>
      <c r="AA43" s="205">
        <f>'Banner1 2026'!AA43-'Banner 1 2025'!AA43</f>
        <v>7.5480359687422061E-3</v>
      </c>
    </row>
    <row r="44" spans="2:27" x14ac:dyDescent="0.3">
      <c r="B44" s="7"/>
      <c r="C44" s="24" t="s">
        <v>21</v>
      </c>
      <c r="D44" s="205">
        <f>'Banner1 2026'!D44-'Banner 1 2025'!D44</f>
        <v>-1.4405189899087255E-2</v>
      </c>
      <c r="E44" s="205">
        <f>'Banner1 2026'!E44-'Banner 1 2025'!E44</f>
        <v>-1.693710078816052E-2</v>
      </c>
      <c r="F44" s="205">
        <f>'Banner1 2026'!F44-'Banner 1 2025'!F44</f>
        <v>-1.1938572799731463E-2</v>
      </c>
      <c r="G44" s="205">
        <f>'Banner1 2026'!G44-'Banner 1 2025'!G44</f>
        <v>2.3994666532345037E-2</v>
      </c>
      <c r="H44" s="205">
        <f>'Banner1 2026'!H44-'Banner 1 2025'!H44</f>
        <v>1.2373002053066438E-2</v>
      </c>
      <c r="I44" s="205">
        <f>'Banner1 2026'!I44-'Banner 1 2025'!I44</f>
        <v>-2.4299242571140224E-2</v>
      </c>
      <c r="J44" s="205">
        <f>'Banner1 2026'!J44-'Banner 1 2025'!J44</f>
        <v>-3.7961018738333838E-2</v>
      </c>
      <c r="K44" s="205">
        <f>'Banner1 2026'!K44-'Banner 1 2025'!K44</f>
        <v>-1.1523448871731387E-2</v>
      </c>
      <c r="L44" s="205">
        <f>'Banner1 2026'!L44-'Banner 1 2025'!L44</f>
        <v>-3.1831930386008872E-2</v>
      </c>
      <c r="M44" s="205">
        <f>'Banner1 2026'!M44-'Banner 1 2025'!M44</f>
        <v>-5.3500919128681469E-3</v>
      </c>
      <c r="N44" s="205">
        <f>'Banner1 2026'!N44-'Banner 1 2025'!N44</f>
        <v>-3.0967295633234873E-2</v>
      </c>
      <c r="O44" s="205">
        <f>'Banner1 2026'!O44-'Banner 1 2025'!O44</f>
        <v>-2.4281629884155383E-2</v>
      </c>
      <c r="P44" s="205">
        <f>'Banner1 2026'!P44-'Banner 1 2025'!P44</f>
        <v>-3.1901834828151898E-3</v>
      </c>
      <c r="Q44" s="205">
        <f>'Banner1 2026'!Q44-'Banner 1 2025'!Q44</f>
        <v>6.0696108532615721E-3</v>
      </c>
      <c r="R44" s="205">
        <f>'Banner1 2026'!R44-'Banner 1 2025'!R44</f>
        <v>-9.1504206092310504E-3</v>
      </c>
      <c r="S44" s="205">
        <f>'Banner1 2026'!S44-'Banner 1 2025'!S44</f>
        <v>-3.0945128196739783E-2</v>
      </c>
      <c r="T44" s="205">
        <f>'Banner1 2026'!T44-'Banner 1 2025'!T44</f>
        <v>-2.0588065793436978E-2</v>
      </c>
      <c r="U44" s="205">
        <f>'Banner1 2026'!U44-'Banner 1 2025'!U44</f>
        <v>-8.4153068265004575E-3</v>
      </c>
      <c r="V44" s="205">
        <f>'Banner1 2026'!V44-'Banner 1 2025'!V44</f>
        <v>-3.1899303005028141E-3</v>
      </c>
      <c r="W44" s="205">
        <f>'Banner1 2026'!W44-'Banner 1 2025'!W44</f>
        <v>-2.6582662612416562E-2</v>
      </c>
      <c r="X44" s="205">
        <f>'Banner1 2026'!X44-'Banner 1 2025'!X44</f>
        <v>-1.8675909105950503E-2</v>
      </c>
      <c r="Y44" s="205">
        <f>'Banner1 2026'!Y44-'Banner 1 2025'!Y44</f>
        <v>-3.6359966215902831E-2</v>
      </c>
      <c r="Z44" s="205">
        <f>'Banner1 2026'!Z44-'Banner 1 2025'!Z44</f>
        <v>-1.6295897253614213E-2</v>
      </c>
      <c r="AA44" s="205">
        <f>'Banner1 2026'!AA44-'Banner 1 2025'!AA44</f>
        <v>-8.7287813491122128E-3</v>
      </c>
    </row>
    <row r="45" spans="2:27" ht="46.8" x14ac:dyDescent="0.3">
      <c r="B45" s="26" t="s">
        <v>22</v>
      </c>
      <c r="C45" s="33" t="s">
        <v>23</v>
      </c>
      <c r="D45" s="205">
        <f>'Banner1 2026'!D45-'Banner 1 2025'!D45</f>
        <v>2.2887644827891046E-2</v>
      </c>
      <c r="E45" s="205">
        <f>'Banner1 2026'!E45-'Banner 1 2025'!E45</f>
        <v>4.9839805584899199E-3</v>
      </c>
      <c r="F45" s="205">
        <f>'Banner1 2026'!F45-'Banner 1 2025'!F45</f>
        <v>4.0311565867036367E-2</v>
      </c>
      <c r="G45" s="205">
        <f>'Banner1 2026'!G45-'Banner 1 2025'!G45</f>
        <v>6.5777245852017413E-2</v>
      </c>
      <c r="H45" s="205">
        <f>'Banner1 2026'!H45-'Banner 1 2025'!H45</f>
        <v>0.10070179938586615</v>
      </c>
      <c r="I45" s="205">
        <f>'Banner1 2026'!I45-'Banner 1 2025'!I45</f>
        <v>-2.643298093975982E-4</v>
      </c>
      <c r="J45" s="205">
        <f>'Banner1 2026'!J45-'Banner 1 2025'!J45</f>
        <v>-3.2477889374130625E-2</v>
      </c>
      <c r="K45" s="205">
        <f>'Banner1 2026'!K45-'Banner 1 2025'!K45</f>
        <v>4.7536541311784808E-3</v>
      </c>
      <c r="L45" s="205">
        <f>'Banner1 2026'!L45-'Banner 1 2025'!L45</f>
        <v>1.0004388073712178E-2</v>
      </c>
      <c r="M45" s="205">
        <f>'Banner1 2026'!M45-'Banner 1 2025'!M45</f>
        <v>4.244724840323455E-2</v>
      </c>
      <c r="N45" s="205">
        <f>'Banner1 2026'!N45-'Banner 1 2025'!N45</f>
        <v>8.3444493475573478E-3</v>
      </c>
      <c r="O45" s="205">
        <f>'Banner1 2026'!O45-'Banner 1 2025'!O45</f>
        <v>-1.4188466009427303E-2</v>
      </c>
      <c r="P45" s="205">
        <f>'Banner1 2026'!P45-'Banner 1 2025'!P45</f>
        <v>6.6112851069242695E-3</v>
      </c>
      <c r="Q45" s="205">
        <f>'Banner1 2026'!Q45-'Banner 1 2025'!Q45</f>
        <v>0.10029415681128903</v>
      </c>
      <c r="R45" s="205">
        <f>'Banner1 2026'!R45-'Banner 1 2025'!R45</f>
        <v>7.4509946988716158E-3</v>
      </c>
      <c r="S45" s="205">
        <f>'Banner1 2026'!S45-'Banner 1 2025'!S45</f>
        <v>6.8958044546460179E-2</v>
      </c>
      <c r="T45" s="205">
        <f>'Banner1 2026'!T45-'Banner 1 2025'!T45</f>
        <v>-9.9521087016943843E-3</v>
      </c>
      <c r="U45" s="205">
        <f>'Banner1 2026'!U45-'Banner 1 2025'!U45</f>
        <v>1.3895593826711045E-2</v>
      </c>
      <c r="V45" s="205">
        <f>'Banner1 2026'!V45-'Banner 1 2025'!V45</f>
        <v>2.782284445819791E-2</v>
      </c>
      <c r="W45" s="205">
        <f>'Banner1 2026'!W45-'Banner 1 2025'!W45</f>
        <v>8.5781080812733251E-2</v>
      </c>
      <c r="X45" s="205">
        <f>'Banner1 2026'!X45-'Banner 1 2025'!X45</f>
        <v>-1.0329341602601877E-2</v>
      </c>
      <c r="Y45" s="205">
        <f>'Banner1 2026'!Y45-'Banner 1 2025'!Y45</f>
        <v>3.9117715206423292E-2</v>
      </c>
      <c r="Z45" s="205">
        <f>'Banner1 2026'!Z45-'Banner 1 2025'!Z45</f>
        <v>1.9735300900071945E-2</v>
      </c>
      <c r="AA45" s="205">
        <f>'Banner1 2026'!AA45-'Banner 1 2025'!AA45</f>
        <v>2.907577661906216E-2</v>
      </c>
    </row>
    <row r="46" spans="2:27" x14ac:dyDescent="0.3">
      <c r="B46" s="7"/>
      <c r="C46" s="24" t="s">
        <v>24</v>
      </c>
      <c r="D46" s="205">
        <f>'Banner1 2026'!D46-'Banner 1 2025'!D46</f>
        <v>-0.12827674617656609</v>
      </c>
      <c r="E46" s="205">
        <f>'Banner1 2026'!E46-'Banner 1 2025'!E46</f>
        <v>-0.13744058189498065</v>
      </c>
      <c r="F46" s="205">
        <f>'Banner1 2026'!F46-'Banner 1 2025'!F46</f>
        <v>-0.11919186298671425</v>
      </c>
      <c r="G46" s="205">
        <f>'Banner1 2026'!G46-'Banner 1 2025'!G46</f>
        <v>-9.6808684826405034E-2</v>
      </c>
      <c r="H46" s="205">
        <f>'Banner1 2026'!H46-'Banner 1 2025'!H46</f>
        <v>-0.20371029498364246</v>
      </c>
      <c r="I46" s="205">
        <f>'Banner1 2026'!I46-'Banner 1 2025'!I46</f>
        <v>-7.7710661093942257E-2</v>
      </c>
      <c r="J46" s="205">
        <f>'Banner1 2026'!J46-'Banner 1 2025'!J46</f>
        <v>-6.9952470683141477E-2</v>
      </c>
      <c r="K46" s="205">
        <f>'Banner1 2026'!K46-'Banner 1 2025'!K46</f>
        <v>-0.10176050702563549</v>
      </c>
      <c r="L46" s="205">
        <f>'Banner1 2026'!L46-'Banner 1 2025'!L46</f>
        <v>-0.18101167053333628</v>
      </c>
      <c r="M46" s="205">
        <f>'Banner1 2026'!M46-'Banner 1 2025'!M46</f>
        <v>-0.10442090869928156</v>
      </c>
      <c r="N46" s="205">
        <f>'Banner1 2026'!N46-'Banner 1 2025'!N46</f>
        <v>-0.14751659495463099</v>
      </c>
      <c r="O46" s="205">
        <f>'Banner1 2026'!O46-'Banner 1 2025'!O46</f>
        <v>-0.10376593676608309</v>
      </c>
      <c r="P46" s="205">
        <f>'Banner1 2026'!P46-'Banner 1 2025'!P46</f>
        <v>-0.12685866070590823</v>
      </c>
      <c r="Q46" s="205">
        <f>'Banner1 2026'!Q46-'Banner 1 2025'!Q46</f>
        <v>-0.11144436524771589</v>
      </c>
      <c r="R46" s="205">
        <f>'Banner1 2026'!R46-'Banner 1 2025'!R46</f>
        <v>-0.12032452431205826</v>
      </c>
      <c r="S46" s="205">
        <f>'Banner1 2026'!S46-'Banner 1 2025'!S46</f>
        <v>-0.15214338452171244</v>
      </c>
      <c r="T46" s="205">
        <f>'Banner1 2026'!T46-'Banner 1 2025'!T46</f>
        <v>-3.2652288358831327E-2</v>
      </c>
      <c r="U46" s="205">
        <f>'Banner1 2026'!U46-'Banner 1 2025'!U46</f>
        <v>-0.15819532197577418</v>
      </c>
      <c r="V46" s="205">
        <f>'Banner1 2026'!V46-'Banner 1 2025'!V46</f>
        <v>-0.11820143152987739</v>
      </c>
      <c r="W46" s="205">
        <f>'Banner1 2026'!W46-'Banner 1 2025'!W46</f>
        <v>-0.10325107609200651</v>
      </c>
      <c r="X46" s="205">
        <f>'Banner1 2026'!X46-'Banner 1 2025'!X46</f>
        <v>-0.10375042676228907</v>
      </c>
      <c r="Y46" s="205">
        <f>'Banner1 2026'!Y46-'Banner 1 2025'!Y46</f>
        <v>-0.21260109010711936</v>
      </c>
      <c r="Z46" s="205">
        <f>'Banner1 2026'!Z46-'Banner 1 2025'!Z46</f>
        <v>-0.11779185566483541</v>
      </c>
      <c r="AA46" s="205">
        <f>'Banner1 2026'!AA46-'Banner 1 2025'!AA46</f>
        <v>-0.15155691520151415</v>
      </c>
    </row>
    <row r="47" spans="2:27" x14ac:dyDescent="0.3">
      <c r="B47" s="7"/>
      <c r="C47" s="24" t="s">
        <v>25</v>
      </c>
      <c r="D47" s="205">
        <f>'Banner1 2026'!D47-'Banner 1 2025'!D47</f>
        <v>6.1100195773192478E-2</v>
      </c>
      <c r="E47" s="205">
        <f>'Banner1 2026'!E47-'Banner 1 2025'!E47</f>
        <v>6.7476987488751389E-2</v>
      </c>
      <c r="F47" s="205">
        <f>'Banner1 2026'!F47-'Banner 1 2025'!F47</f>
        <v>5.47920622152126E-2</v>
      </c>
      <c r="G47" s="205">
        <f>'Banner1 2026'!G47-'Banner 1 2025'!G47</f>
        <v>-3.6860732589134193E-2</v>
      </c>
      <c r="H47" s="205">
        <f>'Banner1 2026'!H47-'Banner 1 2025'!H47</f>
        <v>6.232493170022943E-2</v>
      </c>
      <c r="I47" s="205">
        <f>'Banner1 2026'!I47-'Banner 1 2025'!I47</f>
        <v>5.6974903893385692E-2</v>
      </c>
      <c r="J47" s="205">
        <f>'Banner1 2026'!J47-'Banner 1 2025'!J47</f>
        <v>3.523308049351212E-2</v>
      </c>
      <c r="K47" s="205">
        <f>'Banner1 2026'!K47-'Banner 1 2025'!K47</f>
        <v>8.9578566595079651E-2</v>
      </c>
      <c r="L47" s="205">
        <f>'Banner1 2026'!L47-'Banner 1 2025'!L47</f>
        <v>0.10580196360028352</v>
      </c>
      <c r="M47" s="205">
        <f>'Banner1 2026'!M47-'Banner 1 2025'!M47</f>
        <v>-6.7230678722288162E-3</v>
      </c>
      <c r="N47" s="205">
        <f>'Banner1 2026'!N47-'Banner 1 2025'!N47</f>
        <v>0.11755998927276154</v>
      </c>
      <c r="O47" s="205">
        <f>'Banner1 2026'!O47-'Banner 1 2025'!O47</f>
        <v>5.6903821413550687E-2</v>
      </c>
      <c r="P47" s="205">
        <f>'Banner1 2026'!P47-'Banner 1 2025'!P47</f>
        <v>5.1229960102015304E-2</v>
      </c>
      <c r="Q47" s="205">
        <f>'Banner1 2026'!Q47-'Banner 1 2025'!Q47</f>
        <v>-2.091758761936735E-2</v>
      </c>
      <c r="R47" s="205">
        <f>'Banner1 2026'!R47-'Banner 1 2025'!R47</f>
        <v>6.7932487415351656E-2</v>
      </c>
      <c r="S47" s="205">
        <f>'Banner1 2026'!S47-'Banner 1 2025'!S47</f>
        <v>3.9232753003156484E-2</v>
      </c>
      <c r="T47" s="205">
        <f>'Banner1 2026'!T47-'Banner 1 2025'!T47</f>
        <v>3.598936258271998E-2</v>
      </c>
      <c r="U47" s="205">
        <f>'Banner1 2026'!U47-'Banner 1 2025'!U47</f>
        <v>5.7259903102300919E-2</v>
      </c>
      <c r="V47" s="205">
        <f>'Banner1 2026'!V47-'Banner 1 2025'!V47</f>
        <v>4.8984516846134057E-2</v>
      </c>
      <c r="W47" s="205">
        <f>'Banner1 2026'!W47-'Banner 1 2025'!W47</f>
        <v>6.2772279397193848E-2</v>
      </c>
      <c r="X47" s="205">
        <f>'Banner1 2026'!X47-'Banner 1 2025'!X47</f>
        <v>0.1240260823614048</v>
      </c>
      <c r="Y47" s="205">
        <f>'Banner1 2026'!Y47-'Banner 1 2025'!Y47</f>
        <v>7.246278680832402E-2</v>
      </c>
      <c r="Z47" s="205">
        <f>'Banner1 2026'!Z47-'Banner 1 2025'!Z47</f>
        <v>5.6651537160437276E-2</v>
      </c>
      <c r="AA47" s="205">
        <f>'Banner1 2026'!AA47-'Banner 1 2025'!AA47</f>
        <v>7.5860890969787792E-2</v>
      </c>
    </row>
    <row r="48" spans="2:27" x14ac:dyDescent="0.3">
      <c r="B48" s="7"/>
      <c r="C48" s="24" t="s">
        <v>100</v>
      </c>
      <c r="D48" s="205">
        <f>'Banner1 2026'!D48-'Banner 1 2025'!D48</f>
        <v>4.4288905575484899E-2</v>
      </c>
      <c r="E48" s="205">
        <f>'Banner1 2026'!E48-'Banner 1 2025'!E48</f>
        <v>6.497961384773708E-2</v>
      </c>
      <c r="F48" s="205">
        <f>'Banner1 2026'!F48-'Banner 1 2025'!F48</f>
        <v>2.4088234904462713E-2</v>
      </c>
      <c r="G48" s="205">
        <f>'Banner1 2026'!G48-'Banner 1 2025'!G48</f>
        <v>6.789217156352223E-2</v>
      </c>
      <c r="H48" s="205">
        <f>'Banner1 2026'!H48-'Banner 1 2025'!H48</f>
        <v>4.0683563897547237E-2</v>
      </c>
      <c r="I48" s="205">
        <f>'Banner1 2026'!I48-'Banner 1 2025'!I48</f>
        <v>2.1000087009952623E-2</v>
      </c>
      <c r="J48" s="205">
        <f>'Banner1 2026'!J48-'Banner 1 2025'!J48</f>
        <v>6.7197279563762313E-2</v>
      </c>
      <c r="K48" s="205">
        <f>'Banner1 2026'!K48-'Banner 1 2025'!K48</f>
        <v>7.4282862993761134E-3</v>
      </c>
      <c r="L48" s="205">
        <f>'Banner1 2026'!L48-'Banner 1 2025'!L48</f>
        <v>6.5205318859342415E-2</v>
      </c>
      <c r="M48" s="205">
        <f>'Banner1 2026'!M48-'Banner 1 2025'!M48</f>
        <v>6.86967281682761E-2</v>
      </c>
      <c r="N48" s="205">
        <f>'Banner1 2026'!N48-'Banner 1 2025'!N48</f>
        <v>2.1612156334312294E-2</v>
      </c>
      <c r="O48" s="205">
        <f>'Banner1 2026'!O48-'Banner 1 2025'!O48</f>
        <v>6.1050581361959927E-2</v>
      </c>
      <c r="P48" s="205">
        <f>'Banner1 2026'!P48-'Banner 1 2025'!P48</f>
        <v>6.9017415496967466E-2</v>
      </c>
      <c r="Q48" s="205">
        <f>'Banner1 2026'!Q48-'Banner 1 2025'!Q48</f>
        <v>3.2067796055791659E-2</v>
      </c>
      <c r="R48" s="205">
        <f>'Banner1 2026'!R48-'Banner 1 2025'!R48</f>
        <v>4.4941042197833098E-2</v>
      </c>
      <c r="S48" s="205">
        <f>'Banner1 2026'!S48-'Banner 1 2025'!S48</f>
        <v>4.3952586972095753E-2</v>
      </c>
      <c r="T48" s="205">
        <f>'Banner1 2026'!T48-'Banner 1 2025'!T48</f>
        <v>6.6150344778057868E-3</v>
      </c>
      <c r="U48" s="205">
        <f>'Banner1 2026'!U48-'Banner 1 2025'!U48</f>
        <v>8.7039825046765121E-2</v>
      </c>
      <c r="V48" s="205">
        <f>'Banner1 2026'!V48-'Banner 1 2025'!V48</f>
        <v>4.1394070225547308E-2</v>
      </c>
      <c r="W48" s="205">
        <f>'Banner1 2026'!W48-'Banner 1 2025'!W48</f>
        <v>-4.5302284117919533E-2</v>
      </c>
      <c r="X48" s="205">
        <f>'Banner1 2026'!X48-'Banner 1 2025'!X48</f>
        <v>-9.9463139965138836E-3</v>
      </c>
      <c r="Y48" s="205">
        <f>'Banner1 2026'!Y48-'Banner 1 2025'!Y48</f>
        <v>0.10102058809236944</v>
      </c>
      <c r="Z48" s="205">
        <f>'Banner1 2026'!Z48-'Banner 1 2025'!Z48</f>
        <v>4.1405017604327132E-2</v>
      </c>
      <c r="AA48" s="205">
        <f>'Banner1 2026'!AA48-'Banner 1 2025'!AA48</f>
        <v>4.6620247612664492E-2</v>
      </c>
    </row>
    <row r="49" spans="2:27" x14ac:dyDescent="0.3">
      <c r="B49" s="7"/>
      <c r="C49" s="120" t="s">
        <v>196</v>
      </c>
      <c r="D49" s="205">
        <f>'Banner1 2026'!D49-'Banner 1 2025'!D49</f>
        <v>8.3987840601083497E-2</v>
      </c>
      <c r="E49" s="205">
        <f>'Banner1 2026'!E49-'Banner 1 2025'!E49</f>
        <v>7.2460968047241336E-2</v>
      </c>
      <c r="F49" s="205">
        <f>'Banner1 2026'!F49-'Banner 1 2025'!F49</f>
        <v>9.5103628082248981E-2</v>
      </c>
      <c r="G49" s="205">
        <f>'Banner1 2026'!G49-'Banner 1 2025'!G49</f>
        <v>2.8916513262883192E-2</v>
      </c>
      <c r="H49" s="205">
        <f>'Banner1 2026'!H49-'Banner 1 2025'!H49</f>
        <v>0.16302673108609556</v>
      </c>
      <c r="I49" s="205">
        <f>'Banner1 2026'!I49-'Banner 1 2025'!I49</f>
        <v>5.6710574083988052E-2</v>
      </c>
      <c r="J49" s="205">
        <f>'Banner1 2026'!J49-'Banner 1 2025'!J49</f>
        <v>2.7551911193814949E-3</v>
      </c>
      <c r="K49" s="205">
        <f>'Banner1 2026'!K49-'Banner 1 2025'!K49</f>
        <v>9.4332220726258131E-2</v>
      </c>
      <c r="L49" s="205">
        <f>'Banner1 2026'!L49-'Banner 1 2025'!L49</f>
        <v>0.11580635167399572</v>
      </c>
      <c r="M49" s="205">
        <f>'Banner1 2026'!M49-'Banner 1 2025'!M49</f>
        <v>3.5724180531005734E-2</v>
      </c>
      <c r="N49" s="205">
        <f>'Banner1 2026'!N49-'Banner 1 2025'!N49</f>
        <v>0.12590443862031886</v>
      </c>
      <c r="O49" s="205">
        <f>'Banner1 2026'!O49-'Banner 1 2025'!O49</f>
        <v>4.2715355404123412E-2</v>
      </c>
      <c r="P49" s="205">
        <f>'Banner1 2026'!P49-'Banner 1 2025'!P49</f>
        <v>5.7841245208939573E-2</v>
      </c>
      <c r="Q49" s="205">
        <f>'Banner1 2026'!Q49-'Banner 1 2025'!Q49</f>
        <v>7.9376569191921709E-2</v>
      </c>
      <c r="R49" s="205">
        <f>'Banner1 2026'!R49-'Banner 1 2025'!R49</f>
        <v>7.5383482114223244E-2</v>
      </c>
      <c r="S49" s="205">
        <f>'Banner1 2026'!S49-'Banner 1 2025'!S49</f>
        <v>0.10819079754961669</v>
      </c>
      <c r="T49" s="205">
        <f>'Banner1 2026'!T49-'Banner 1 2025'!T49</f>
        <v>2.6037253881025624E-2</v>
      </c>
      <c r="U49" s="205">
        <f>'Banner1 2026'!U49-'Banner 1 2025'!U49</f>
        <v>7.1155496929011963E-2</v>
      </c>
      <c r="V49" s="205">
        <f>'Banner1 2026'!V49-'Banner 1 2025'!V49</f>
        <v>7.6807361304331967E-2</v>
      </c>
      <c r="W49" s="205">
        <f>'Banner1 2026'!W49-'Banner 1 2025'!W49</f>
        <v>0.1485533602099271</v>
      </c>
      <c r="X49" s="205">
        <f>'Banner1 2026'!X49-'Banner 1 2025'!X49</f>
        <v>0.11369674075880293</v>
      </c>
      <c r="Y49" s="205">
        <f>'Banner1 2026'!Y49-'Banner 1 2025'!Y49</f>
        <v>0.11158050201474734</v>
      </c>
      <c r="Z49" s="205">
        <f>'Banner1 2026'!Z49-'Banner 1 2025'!Z49</f>
        <v>7.6386838060509277E-2</v>
      </c>
      <c r="AA49" s="205">
        <f>'Banner1 2026'!AA49-'Banner 1 2025'!AA49</f>
        <v>0.10493666758884995</v>
      </c>
    </row>
    <row r="50" spans="2:27" ht="35.4" x14ac:dyDescent="0.3">
      <c r="B50" s="26" t="s">
        <v>26</v>
      </c>
      <c r="C50" s="25" t="s">
        <v>27</v>
      </c>
      <c r="D50" s="205">
        <f>'Banner1 2026'!D50-'Banner 1 2025'!D50</f>
        <v>8.7400226373448076E-2</v>
      </c>
      <c r="E50" s="205">
        <f>'Banner1 2026'!E50-'Banner 1 2025'!E50</f>
        <v>8.3887367599145501E-2</v>
      </c>
      <c r="F50" s="205">
        <f>'Banner1 2026'!F50-'Banner 1 2025'!F50</f>
        <v>9.0672538098868216E-2</v>
      </c>
      <c r="G50" s="205">
        <f>'Banner1 2026'!G50-'Banner 1 2025'!G50</f>
        <v>0.15530946721189426</v>
      </c>
      <c r="H50" s="205">
        <f>'Banner1 2026'!H50-'Banner 1 2025'!H50</f>
        <v>0.17422913706643262</v>
      </c>
      <c r="I50" s="205">
        <f>'Banner1 2026'!I50-'Banner 1 2025'!I50</f>
        <v>7.3850543213326181E-2</v>
      </c>
      <c r="J50" s="205">
        <f>'Banner1 2026'!J50-'Banner 1 2025'!J50</f>
        <v>5.8550794512532756E-2</v>
      </c>
      <c r="K50" s="205">
        <f>'Banner1 2026'!K50-'Banner 1 2025'!K50</f>
        <v>6.3830808833450603E-2</v>
      </c>
      <c r="L50" s="205">
        <f>'Banner1 2026'!L50-'Banner 1 2025'!L50</f>
        <v>3.608731931397724E-2</v>
      </c>
      <c r="M50" s="205">
        <f>'Banner1 2026'!M50-'Banner 1 2025'!M50</f>
        <v>-5.0285894929625874E-2</v>
      </c>
      <c r="N50" s="205">
        <f>'Banner1 2026'!N50-'Banner 1 2025'!N50</f>
        <v>4.7406493370208858E-2</v>
      </c>
      <c r="O50" s="205">
        <f>'Banner1 2026'!O50-'Banner 1 2025'!O50</f>
        <v>8.643553719336966E-2</v>
      </c>
      <c r="P50" s="205">
        <f>'Banner1 2026'!P50-'Banner 1 2025'!P50</f>
        <v>8.1918238802233423E-2</v>
      </c>
      <c r="Q50" s="205">
        <f>'Banner1 2026'!Q50-'Banner 1 2025'!Q50</f>
        <v>0.19000505088490283</v>
      </c>
      <c r="R50" s="205">
        <f>'Banner1 2026'!R50-'Banner 1 2025'!R50</f>
        <v>9.1723545905392001E-2</v>
      </c>
      <c r="S50" s="205">
        <f>'Banner1 2026'!S50-'Banner 1 2025'!S50</f>
        <v>6.702335970104456E-2</v>
      </c>
      <c r="T50" s="205">
        <f>'Banner1 2026'!T50-'Banner 1 2025'!T50</f>
        <v>0.10823293720312188</v>
      </c>
      <c r="U50" s="205">
        <f>'Banner1 2026'!U50-'Banner 1 2025'!U50</f>
        <v>5.4874611224950964E-2</v>
      </c>
      <c r="V50" s="205">
        <f>'Banner1 2026'!V50-'Banner 1 2025'!V50</f>
        <v>0.10587132786284281</v>
      </c>
      <c r="W50" s="205">
        <f>'Banner1 2026'!W50-'Banner 1 2025'!W50</f>
        <v>0.14168641453233305</v>
      </c>
      <c r="X50" s="205">
        <f>'Banner1 2026'!X50-'Banner 1 2025'!X50</f>
        <v>6.0921123465369265E-2</v>
      </c>
      <c r="Y50" s="205">
        <f>'Banner1 2026'!Y50-'Banner 1 2025'!Y50</f>
        <v>8.6595456084442413E-2</v>
      </c>
      <c r="Z50" s="205">
        <f>'Banner1 2026'!Z50-'Banner 1 2025'!Z50</f>
        <v>9.8592627583020009E-2</v>
      </c>
      <c r="AA50" s="205">
        <f>'Banner1 2026'!AA50-'Banner 1 2025'!AA50</f>
        <v>-9.9862664852817806E-4</v>
      </c>
    </row>
    <row r="51" spans="2:27" x14ac:dyDescent="0.3">
      <c r="B51" s="43" t="s">
        <v>28</v>
      </c>
      <c r="C51" s="24" t="s">
        <v>29</v>
      </c>
      <c r="D51" s="205">
        <f>'Banner1 2026'!D51-'Banner 1 2025'!D51</f>
        <v>-4.0813073759262145E-2</v>
      </c>
      <c r="E51" s="205">
        <f>'Banner1 2026'!E51-'Banner 1 2025'!E51</f>
        <v>-3.8897968613574307E-2</v>
      </c>
      <c r="F51" s="205">
        <f>'Banner1 2026'!F51-'Banner 1 2025'!F51</f>
        <v>-4.2705427860382561E-2</v>
      </c>
      <c r="G51" s="205">
        <f>'Banner1 2026'!G51-'Banner 1 2025'!G51</f>
        <v>-0.13079659285578332</v>
      </c>
      <c r="H51" s="205">
        <f>'Banner1 2026'!H51-'Banner 1 2025'!H51</f>
        <v>-8.4964367070422611E-2</v>
      </c>
      <c r="I51" s="205">
        <f>'Banner1 2026'!I51-'Banner 1 2025'!I51</f>
        <v>-5.6268768696497731E-2</v>
      </c>
      <c r="J51" s="205">
        <f>'Banner1 2026'!J51-'Banner 1 2025'!J51</f>
        <v>-6.4359274501171487E-2</v>
      </c>
      <c r="K51" s="205">
        <f>'Banner1 2026'!K51-'Banner 1 2025'!K51</f>
        <v>-5.8640285622507393E-3</v>
      </c>
      <c r="L51" s="205">
        <f>'Banner1 2026'!L51-'Banner 1 2025'!L51</f>
        <v>3.6417844479566197E-2</v>
      </c>
      <c r="M51" s="205">
        <f>'Banner1 2026'!M51-'Banner 1 2025'!M51</f>
        <v>-7.01865529820489E-4</v>
      </c>
      <c r="N51" s="205">
        <f>'Banner1 2026'!N51-'Banner 1 2025'!N51</f>
        <v>1.9916969842793092E-2</v>
      </c>
      <c r="O51" s="205">
        <f>'Banner1 2026'!O51-'Banner 1 2025'!O51</f>
        <v>-4.7808857813390657E-2</v>
      </c>
      <c r="P51" s="205">
        <f>'Banner1 2026'!P51-'Banner 1 2025'!P51</f>
        <v>-4.0285253669767984E-2</v>
      </c>
      <c r="Q51" s="205">
        <f>'Banner1 2026'!Q51-'Banner 1 2025'!Q51</f>
        <v>-0.15401842184160527</v>
      </c>
      <c r="R51" s="205">
        <f>'Banner1 2026'!R51-'Banner 1 2025'!R51</f>
        <v>-4.3528339732798779E-2</v>
      </c>
      <c r="S51" s="205">
        <f>'Banner1 2026'!S51-'Banner 1 2025'!S51</f>
        <v>-3.1446636066216005E-2</v>
      </c>
      <c r="T51" s="205">
        <f>'Banner1 2026'!T51-'Banner 1 2025'!T51</f>
        <v>-7.1216206173751934E-2</v>
      </c>
      <c r="U51" s="205">
        <f>'Banner1 2026'!U51-'Banner 1 2025'!U51</f>
        <v>-4.5623694817139321E-2</v>
      </c>
      <c r="V51" s="205">
        <f>'Banner1 2026'!V51-'Banner 1 2025'!V51</f>
        <v>-4.0178372053518069E-2</v>
      </c>
      <c r="W51" s="205">
        <f>'Banner1 2026'!W51-'Banner 1 2025'!W51</f>
        <v>-3.6620074248822493E-3</v>
      </c>
      <c r="X51" s="205">
        <f>'Banner1 2026'!X51-'Banner 1 2025'!X51</f>
        <v>-5.6800591903173686E-2</v>
      </c>
      <c r="Y51" s="205">
        <f>'Banner1 2026'!Y51-'Banner 1 2025'!Y51</f>
        <v>-8.3943481681105492E-3</v>
      </c>
      <c r="Z51" s="205">
        <f>'Banner1 2026'!Z51-'Banner 1 2025'!Z51</f>
        <v>-4.7354605434286628E-2</v>
      </c>
      <c r="AA51" s="205">
        <f>'Banner1 2026'!AA51-'Banner 1 2025'!AA51</f>
        <v>-8.2211347463955337E-3</v>
      </c>
    </row>
    <row r="52" spans="2:27" x14ac:dyDescent="0.3">
      <c r="B52" s="7"/>
      <c r="C52" s="24" t="s">
        <v>30</v>
      </c>
      <c r="D52" s="205">
        <f>'Banner1 2026'!D52-'Banner 1 2025'!D52</f>
        <v>-2.0737553883326335E-2</v>
      </c>
      <c r="E52" s="205">
        <f>'Banner1 2026'!E52-'Banner 1 2025'!E52</f>
        <v>-3.2760912157999769E-2</v>
      </c>
      <c r="F52" s="205">
        <f>'Banner1 2026'!F52-'Banner 1 2025'!F52</f>
        <v>-8.9479556970937651E-3</v>
      </c>
      <c r="G52" s="205">
        <f>'Banner1 2026'!G52-'Banner 1 2025'!G52</f>
        <v>-3.1897296780972112E-2</v>
      </c>
      <c r="H52" s="205">
        <f>'Banner1 2026'!H52-'Banner 1 2025'!H52</f>
        <v>-7.4171105065442833E-3</v>
      </c>
      <c r="I52" s="205">
        <f>'Banner1 2026'!I52-'Banner 1 2025'!I52</f>
        <v>-7.28595452689699E-2</v>
      </c>
      <c r="J52" s="205">
        <f>'Banner1 2026'!J52-'Banner 1 2025'!J52</f>
        <v>1.6577762939321838E-2</v>
      </c>
      <c r="K52" s="205">
        <f>'Banner1 2026'!K52-'Banner 1 2025'!K52</f>
        <v>-2.6031566830401587E-2</v>
      </c>
      <c r="L52" s="205">
        <f>'Banner1 2026'!L52-'Banner 1 2025'!L52</f>
        <v>-8.6940769061579354E-3</v>
      </c>
      <c r="M52" s="205">
        <f>'Banner1 2026'!M52-'Banner 1 2025'!M52</f>
        <v>4.6306794380771926E-2</v>
      </c>
      <c r="N52" s="205">
        <f>'Banner1 2026'!N52-'Banner 1 2025'!N52</f>
        <v>-2.0060082135203425E-2</v>
      </c>
      <c r="O52" s="205">
        <f>'Banner1 2026'!O52-'Banner 1 2025'!O52</f>
        <v>-8.2332140985987012E-4</v>
      </c>
      <c r="P52" s="205">
        <f>'Banner1 2026'!P52-'Banner 1 2025'!P52</f>
        <v>-4.265455525186139E-2</v>
      </c>
      <c r="Q52" s="205">
        <f>'Banner1 2026'!Q52-'Banner 1 2025'!Q52</f>
        <v>-2.1563817701244228E-2</v>
      </c>
      <c r="R52" s="205">
        <f>'Banner1 2026'!R52-'Banner 1 2025'!R52</f>
        <v>-1.8714798271456543E-2</v>
      </c>
      <c r="S52" s="205">
        <f>'Banner1 2026'!S52-'Banner 1 2025'!S52</f>
        <v>-2.604154268051935E-2</v>
      </c>
      <c r="T52" s="205">
        <f>'Banner1 2026'!T52-'Banner 1 2025'!T52</f>
        <v>-2.9338402798584018E-2</v>
      </c>
      <c r="U52" s="205">
        <f>'Banner1 2026'!U52-'Banner 1 2025'!U52</f>
        <v>2.4293277336490199E-2</v>
      </c>
      <c r="V52" s="205">
        <f>'Banner1 2026'!V52-'Banner 1 2025'!V52</f>
        <v>-4.8626949802500381E-2</v>
      </c>
      <c r="W52" s="205">
        <f>'Banner1 2026'!W52-'Banner 1 2025'!W52</f>
        <v>-6.3051114666842517E-2</v>
      </c>
      <c r="X52" s="205">
        <f>'Banner1 2026'!X52-'Banner 1 2025'!X52</f>
        <v>4.489127464162912E-2</v>
      </c>
      <c r="Y52" s="205">
        <f>'Banner1 2026'!Y52-'Banner 1 2025'!Y52</f>
        <v>-2.7994590839459044E-2</v>
      </c>
      <c r="Z52" s="205">
        <f>'Banner1 2026'!Z52-'Banner 1 2025'!Z52</f>
        <v>-2.703843177950091E-2</v>
      </c>
      <c r="AA52" s="205">
        <f>'Banner1 2026'!AA52-'Banner 1 2025'!AA52</f>
        <v>3.3534611124797831E-2</v>
      </c>
    </row>
    <row r="53" spans="2:27" x14ac:dyDescent="0.3">
      <c r="B53" s="7"/>
      <c r="C53" s="24" t="s">
        <v>31</v>
      </c>
      <c r="D53" s="205">
        <f>'Banner1 2026'!D53-'Banner 1 2025'!D53</f>
        <v>-1.7754430758795691E-2</v>
      </c>
      <c r="E53" s="205">
        <f>'Banner1 2026'!E53-'Banner 1 2025'!E53</f>
        <v>-1.703616307744937E-2</v>
      </c>
      <c r="F53" s="205">
        <f>'Banner1 2026'!F53-'Banner 1 2025'!F53</f>
        <v>-1.8452400088999441E-2</v>
      </c>
      <c r="G53" s="205">
        <f>'Banner1 2026'!G53-'Banner 1 2025'!G53</f>
        <v>-2.4429512564471817E-2</v>
      </c>
      <c r="H53" s="205">
        <f>'Banner1 2026'!H53-'Banner 1 2025'!H53</f>
        <v>3.6978360051728235E-3</v>
      </c>
      <c r="I53" s="205">
        <f>'Banner1 2026'!I53-'Banner 1 2025'!I53</f>
        <v>-2.8970023336808495E-3</v>
      </c>
      <c r="J53" s="205">
        <f>'Banner1 2026'!J53-'Banner 1 2025'!J53</f>
        <v>-5.0764305726867312E-3</v>
      </c>
      <c r="K53" s="205">
        <f>'Banner1 2026'!K53-'Banner 1 2025'!K53</f>
        <v>-4.7924397257047141E-2</v>
      </c>
      <c r="L53" s="205">
        <f>'Banner1 2026'!L53-'Banner 1 2025'!L53</f>
        <v>-2.8345551956943313E-2</v>
      </c>
      <c r="M53" s="205">
        <f>'Banner1 2026'!M53-'Banner 1 2025'!M53</f>
        <v>-0.12380148266339164</v>
      </c>
      <c r="N53" s="205">
        <f>'Banner1 2026'!N53-'Banner 1 2025'!N53</f>
        <v>-2.8908602510186246E-2</v>
      </c>
      <c r="O53" s="205">
        <f>'Banner1 2026'!O53-'Banner 1 2025'!O53</f>
        <v>-1.6169775758409562E-2</v>
      </c>
      <c r="P53" s="205">
        <f>'Banner1 2026'!P53-'Banner 1 2025'!P53</f>
        <v>-2.3992359237010735E-4</v>
      </c>
      <c r="Q53" s="205">
        <f>'Banner1 2026'!Q53-'Banner 1 2025'!Q53</f>
        <v>-1.7675231927494674E-2</v>
      </c>
      <c r="R53" s="205">
        <f>'Banner1 2026'!R53-'Banner 1 2025'!R53</f>
        <v>-2.593476165043735E-2</v>
      </c>
      <c r="S53" s="205">
        <f>'Banner1 2026'!S53-'Banner 1 2025'!S53</f>
        <v>8.7895983188178359E-3</v>
      </c>
      <c r="T53" s="205">
        <f>'Banner1 2026'!T53-'Banner 1 2025'!T53</f>
        <v>3.8634253615336261E-3</v>
      </c>
      <c r="U53" s="205">
        <f>'Banner1 2026'!U53-'Banner 1 2025'!U53</f>
        <v>-1.9765716980469292E-2</v>
      </c>
      <c r="V53" s="205">
        <f>'Banner1 2026'!V53-'Banner 1 2025'!V53</f>
        <v>-1.6421208489223856E-2</v>
      </c>
      <c r="W53" s="205">
        <f>'Banner1 2026'!W53-'Banner 1 2025'!W53</f>
        <v>-3.6390281178409381E-2</v>
      </c>
      <c r="X53" s="205">
        <f>'Banner1 2026'!X53-'Banner 1 2025'!X53</f>
        <v>-4.8809508502041826E-2</v>
      </c>
      <c r="Y53" s="205">
        <f>'Banner1 2026'!Y53-'Banner 1 2025'!Y53</f>
        <v>1.1466560399781868E-2</v>
      </c>
      <c r="Z53" s="205">
        <f>'Banner1 2026'!Z53-'Banner 1 2025'!Z53</f>
        <v>-1.7290327852131377E-2</v>
      </c>
      <c r="AA53" s="205">
        <f>'Banner1 2026'!AA53-'Banner 1 2025'!AA53</f>
        <v>-1.5270366301722821E-2</v>
      </c>
    </row>
    <row r="54" spans="2:27" x14ac:dyDescent="0.3">
      <c r="B54" s="7"/>
      <c r="C54" s="24" t="s">
        <v>32</v>
      </c>
      <c r="D54" s="205">
        <f>'Banner1 2026'!D54-'Banner 1 2025'!D54</f>
        <v>-5.1722742625770445E-3</v>
      </c>
      <c r="E54" s="205">
        <f>'Banner1 2026'!E54-'Banner 1 2025'!E54</f>
        <v>-1.2263204230811007E-2</v>
      </c>
      <c r="F54" s="205">
        <f>'Banner1 2026'!F54-'Banner 1 2025'!F54</f>
        <v>1.76968599088615E-3</v>
      </c>
      <c r="G54" s="205">
        <f>'Banner1 2026'!G54-'Banner 1 2025'!G54</f>
        <v>6.4023081920520988E-3</v>
      </c>
      <c r="H54" s="205">
        <f>'Banner1 2026'!H54-'Banner 1 2025'!H54</f>
        <v>-2.1738570286794032E-2</v>
      </c>
      <c r="I54" s="205">
        <f>'Banner1 2026'!I54-'Banner 1 2025'!I54</f>
        <v>-1.0660000842872087E-2</v>
      </c>
      <c r="J54" s="205">
        <f>'Banner1 2026'!J54-'Banner 1 2025'!J54</f>
        <v>1.3615975399620363E-2</v>
      </c>
      <c r="K54" s="205">
        <f>'Banner1 2026'!K54-'Banner 1 2025'!K54</f>
        <v>-7.3242882166760902E-3</v>
      </c>
      <c r="L54" s="205">
        <f>'Banner1 2026'!L54-'Banner 1 2025'!L54</f>
        <v>-5.1624048090222092E-3</v>
      </c>
      <c r="M54" s="205">
        <f>'Banner1 2026'!M54-'Banner 1 2025'!M54</f>
        <v>0</v>
      </c>
      <c r="N54" s="205">
        <f>'Banner1 2026'!N54-'Banner 1 2025'!N54</f>
        <v>-3.4684614819380645E-3</v>
      </c>
      <c r="O54" s="205">
        <f>'Banner1 2026'!O54-'Banner 1 2025'!O54</f>
        <v>4.2033991749674034E-3</v>
      </c>
      <c r="P54" s="205">
        <f>'Banner1 2026'!P54-'Banner 1 2025'!P54</f>
        <v>-1.6150228460165644E-2</v>
      </c>
      <c r="Q54" s="205">
        <f>'Banner1 2026'!Q54-'Banner 1 2025'!Q54</f>
        <v>-2.1247223039853585E-3</v>
      </c>
      <c r="R54" s="205">
        <f>'Banner1 2026'!R54-'Banner 1 2025'!R54</f>
        <v>-6.5577224738429789E-3</v>
      </c>
      <c r="S54" s="205">
        <f>'Banner1 2026'!S54-'Banner 1 2025'!S54</f>
        <v>-1.5323802874424898E-3</v>
      </c>
      <c r="T54" s="205">
        <f>'Banner1 2026'!T54-'Banner 1 2025'!T54</f>
        <v>8.0693528382619201E-3</v>
      </c>
      <c r="U54" s="205">
        <f>'Banner1 2026'!U54-'Banner 1 2025'!U54</f>
        <v>-1.02984269920168E-2</v>
      </c>
      <c r="V54" s="205">
        <f>'Banner1 2026'!V54-'Banner 1 2025'!V54</f>
        <v>1.677262549627705E-3</v>
      </c>
      <c r="W54" s="205">
        <f>'Banner1 2026'!W54-'Banner 1 2025'!W54</f>
        <v>-1.9289209039928611E-2</v>
      </c>
      <c r="X54" s="205">
        <f>'Banner1 2026'!X54-'Banner 1 2025'!X54</f>
        <v>-8.0192845074235769E-3</v>
      </c>
      <c r="Y54" s="205">
        <f>'Banner1 2026'!Y54-'Banner 1 2025'!Y54</f>
        <v>-1.4555238796644464E-2</v>
      </c>
      <c r="Z54" s="205">
        <f>'Banner1 2026'!Z54-'Banner 1 2025'!Z54</f>
        <v>-4.8224111109903302E-3</v>
      </c>
      <c r="AA54" s="205">
        <f>'Banner1 2026'!AA54-'Banner 1 2025'!AA54</f>
        <v>-6.1667803292190307E-3</v>
      </c>
    </row>
    <row r="55" spans="2:27" x14ac:dyDescent="0.3">
      <c r="B55" s="7"/>
      <c r="C55" s="24" t="s">
        <v>8</v>
      </c>
      <c r="D55" s="205">
        <f>'Banner1 2026'!D55-'Banner 1 2025'!D55</f>
        <v>-2.9228937094832597E-3</v>
      </c>
      <c r="E55" s="205">
        <f>'Banner1 2026'!E55-'Banner 1 2025'!E55</f>
        <v>1.7070880480686501E-2</v>
      </c>
      <c r="F55" s="205">
        <f>'Banner1 2026'!F55-'Banner 1 2025'!F55</f>
        <v>-2.2336440443279704E-2</v>
      </c>
      <c r="G55" s="205">
        <f>'Banner1 2026'!G55-'Banner 1 2025'!G55</f>
        <v>2.5411626797281123E-2</v>
      </c>
      <c r="H55" s="205">
        <f>'Banner1 2026'!H55-'Banner 1 2025'!H55</f>
        <v>-6.3806925207844173E-2</v>
      </c>
      <c r="I55" s="205">
        <f>'Banner1 2026'!I55-'Banner 1 2025'!I55</f>
        <v>6.8834773928693138E-2</v>
      </c>
      <c r="J55" s="205">
        <f>'Banner1 2026'!J55-'Banner 1 2025'!J55</f>
        <v>-1.9308827777614807E-2</v>
      </c>
      <c r="K55" s="205">
        <f>'Banner1 2026'!K55-'Banner 1 2025'!K55</f>
        <v>2.3313472032923499E-2</v>
      </c>
      <c r="L55" s="205">
        <f>'Banner1 2026'!L55-'Banner 1 2025'!L55</f>
        <v>-3.0303130121418664E-2</v>
      </c>
      <c r="M55" s="205">
        <f>'Banner1 2026'!M55-'Banner 1 2025'!M55</f>
        <v>0.12848244874206638</v>
      </c>
      <c r="N55" s="205">
        <f>'Banner1 2026'!N55-'Banner 1 2025'!N55</f>
        <v>-1.4886317085674228E-2</v>
      </c>
      <c r="O55" s="205">
        <f>'Banner1 2026'!O55-'Banner 1 2025'!O55</f>
        <v>-2.5836981386677282E-2</v>
      </c>
      <c r="P55" s="205">
        <f>'Banner1 2026'!P55-'Banner 1 2025'!P55</f>
        <v>1.741172217193046E-2</v>
      </c>
      <c r="Q55" s="205">
        <f>'Banner1 2026'!Q55-'Banner 1 2025'!Q55</f>
        <v>5.377142889423675E-3</v>
      </c>
      <c r="R55" s="205">
        <f>'Banner1 2026'!R55-'Banner 1 2025'!R55</f>
        <v>3.012076223144089E-3</v>
      </c>
      <c r="S55" s="205">
        <f>'Banner1 2026'!S55-'Banner 1 2025'!S55</f>
        <v>-1.6792398985684936E-2</v>
      </c>
      <c r="T55" s="205">
        <f>'Banner1 2026'!T55-'Banner 1 2025'!T55</f>
        <v>-1.9611106430581893E-2</v>
      </c>
      <c r="U55" s="205">
        <f>'Banner1 2026'!U55-'Banner 1 2025'!U55</f>
        <v>-3.4800497718137646E-3</v>
      </c>
      <c r="V55" s="205">
        <f>'Banner1 2026'!V55-'Banner 1 2025'!V55</f>
        <v>-2.322060067226156E-3</v>
      </c>
      <c r="W55" s="205">
        <f>'Banner1 2026'!W55-'Banner 1 2025'!W55</f>
        <v>-1.9293802222269507E-2</v>
      </c>
      <c r="X55" s="205">
        <f>'Banner1 2026'!X55-'Banner 1 2025'!X55</f>
        <v>7.816986805640469E-3</v>
      </c>
      <c r="Y55" s="205">
        <f>'Banner1 2026'!Y55-'Banner 1 2025'!Y55</f>
        <v>-4.7117838680012375E-2</v>
      </c>
      <c r="Z55" s="205">
        <f>'Banner1 2026'!Z55-'Banner 1 2025'!Z55</f>
        <v>-2.0868514061078425E-3</v>
      </c>
      <c r="AA55" s="205">
        <f>'Banner1 2026'!AA55-'Banner 1 2025'!AA55</f>
        <v>-2.8777030989323715E-3</v>
      </c>
    </row>
    <row r="56" spans="2:27" x14ac:dyDescent="0.3">
      <c r="B56" s="7"/>
      <c r="C56" s="120" t="s">
        <v>198</v>
      </c>
      <c r="D56" s="205">
        <f>'Banner1 2026'!D56-'Banner 1 2025'!D56</f>
        <v>-8.4477332663961208E-2</v>
      </c>
      <c r="E56" s="205">
        <f>'Banner1 2026'!E56-'Banner 1 2025'!E56</f>
        <v>-0.10095824807983445</v>
      </c>
      <c r="F56" s="205">
        <f>'Banner1 2026'!F56-'Banner 1 2025'!F56</f>
        <v>-6.8336097655589595E-2</v>
      </c>
      <c r="G56" s="205">
        <f>'Banner1 2026'!G56-'Banner 1 2025'!G56</f>
        <v>-0.18072109400917513</v>
      </c>
      <c r="H56" s="205">
        <f>'Banner1 2026'!H56-'Banner 1 2025'!H56</f>
        <v>-0.11042221185858808</v>
      </c>
      <c r="I56" s="205">
        <f>'Banner1 2026'!I56-'Banner 1 2025'!I56</f>
        <v>-0.14268531714202057</v>
      </c>
      <c r="J56" s="205">
        <f>'Banner1 2026'!J56-'Banner 1 2025'!J56</f>
        <v>-3.9241966734916034E-2</v>
      </c>
      <c r="K56" s="205">
        <f>'Banner1 2026'!K56-'Banner 1 2025'!K56</f>
        <v>-8.7144280866375545E-2</v>
      </c>
      <c r="L56" s="205">
        <f>'Banner1 2026'!L56-'Banner 1 2025'!L56</f>
        <v>-5.7841891925572431E-3</v>
      </c>
      <c r="M56" s="205">
        <f>'Banner1 2026'!M56-'Banner 1 2025'!M56</f>
        <v>-7.8196553812440228E-2</v>
      </c>
      <c r="N56" s="205">
        <f>'Banner1 2026'!N56-'Banner 1 2025'!N56</f>
        <v>-3.2520176284534685E-2</v>
      </c>
      <c r="O56" s="205">
        <f>'Banner1 2026'!O56-'Banner 1 2025'!O56</f>
        <v>-6.0598555806692656E-2</v>
      </c>
      <c r="P56" s="205">
        <f>'Banner1 2026'!P56-'Banner 1 2025'!P56</f>
        <v>-9.932996097416516E-2</v>
      </c>
      <c r="Q56" s="205">
        <f>'Banner1 2026'!Q56-'Banner 1 2025'!Q56</f>
        <v>-0.19538219377432953</v>
      </c>
      <c r="R56" s="205">
        <f>'Banner1 2026'!R56-'Banner 1 2025'!R56</f>
        <v>-9.4735622128535701E-2</v>
      </c>
      <c r="S56" s="205">
        <f>'Banner1 2026'!S56-'Banner 1 2025'!S56</f>
        <v>-5.023096071536004E-2</v>
      </c>
      <c r="T56" s="205">
        <f>'Banner1 2026'!T56-'Banner 1 2025'!T56</f>
        <v>-8.8621830772540405E-2</v>
      </c>
      <c r="U56" s="205">
        <f>'Banner1 2026'!U56-'Banner 1 2025'!U56</f>
        <v>-5.1394561453135257E-2</v>
      </c>
      <c r="V56" s="205">
        <f>'Banner1 2026'!V56-'Banner 1 2025'!V56</f>
        <v>-0.10354926779561463</v>
      </c>
      <c r="W56" s="205">
        <f>'Banner1 2026'!W56-'Banner 1 2025'!W56</f>
        <v>-0.12239261231006276</v>
      </c>
      <c r="X56" s="205">
        <f>'Banner1 2026'!X56-'Banner 1 2025'!X56</f>
        <v>-6.8738110271010011E-2</v>
      </c>
      <c r="Y56" s="205">
        <f>'Banner1 2026'!Y56-'Banner 1 2025'!Y56</f>
        <v>-3.9477617404432175E-2</v>
      </c>
      <c r="Z56" s="205">
        <f>'Banner1 2026'!Z56-'Banner 1 2025'!Z56</f>
        <v>-9.6505776176909225E-2</v>
      </c>
      <c r="AA56" s="205">
        <f>'Banner1 2026'!AA56-'Banner 1 2025'!AA56</f>
        <v>3.8763297474603831E-3</v>
      </c>
    </row>
    <row r="57" spans="2:27" ht="35.4" x14ac:dyDescent="0.3">
      <c r="B57" s="26" t="s">
        <v>33</v>
      </c>
      <c r="C57" s="25" t="s">
        <v>27</v>
      </c>
      <c r="D57" s="205">
        <f>'Banner1 2026'!D57-'Banner 1 2025'!D57</f>
        <v>5.4309474389271695E-2</v>
      </c>
      <c r="E57" s="205">
        <f>'Banner1 2026'!E57-'Banner 1 2025'!E57</f>
        <v>4.7574942201493831E-2</v>
      </c>
      <c r="F57" s="205">
        <f>'Banner1 2026'!F57-'Banner 1 2025'!F57</f>
        <v>6.0734628287887837E-2</v>
      </c>
      <c r="G57" s="205">
        <f>'Banner1 2026'!G57-'Banner 1 2025'!G57</f>
        <v>9.7401910077988707E-2</v>
      </c>
      <c r="H57" s="205">
        <f>'Banner1 2026'!H57-'Banner 1 2025'!H57</f>
        <v>0.11954947913911629</v>
      </c>
      <c r="I57" s="205">
        <f>'Banner1 2026'!I57-'Banner 1 2025'!I57</f>
        <v>1.9327871613267211E-2</v>
      </c>
      <c r="J57" s="205">
        <f>'Banner1 2026'!J57-'Banner 1 2025'!J57</f>
        <v>3.0046278473034982E-2</v>
      </c>
      <c r="K57" s="205">
        <f>'Banner1 2026'!K57-'Banner 1 2025'!K57</f>
        <v>2.3774968356579662E-2</v>
      </c>
      <c r="L57" s="205">
        <f>'Banner1 2026'!L57-'Banner 1 2025'!L57</f>
        <v>4.8361308427010696E-2</v>
      </c>
      <c r="M57" s="205">
        <f>'Banner1 2026'!M57-'Banner 1 2025'!M57</f>
        <v>-5.6681761128671404E-2</v>
      </c>
      <c r="N57" s="205">
        <f>'Banner1 2026'!N57-'Banner 1 2025'!N57</f>
        <v>3.5525153429813883E-2</v>
      </c>
      <c r="O57" s="205">
        <f>'Banner1 2026'!O57-'Banner 1 2025'!O57</f>
        <v>5.2336227891407017E-2</v>
      </c>
      <c r="P57" s="205">
        <f>'Banner1 2026'!P57-'Banner 1 2025'!P57</f>
        <v>4.1783101741822315E-2</v>
      </c>
      <c r="Q57" s="205">
        <f>'Banner1 2026'!Q57-'Banner 1 2025'!Q57</f>
        <v>0.11876632024128375</v>
      </c>
      <c r="R57" s="205">
        <f>'Banner1 2026'!R57-'Banner 1 2025'!R57</f>
        <v>6.752014768303688E-2</v>
      </c>
      <c r="S57" s="205">
        <f>'Banner1 2026'!S57-'Banner 1 2025'!S57</f>
        <v>5.3633119622857883E-3</v>
      </c>
      <c r="T57" s="205">
        <f>'Banner1 2026'!T57-'Banner 1 2025'!T57</f>
        <v>0.12482286747016147</v>
      </c>
      <c r="U57" s="205">
        <f>'Banner1 2026'!U57-'Banner 1 2025'!U57</f>
        <v>3.2074727951090454E-2</v>
      </c>
      <c r="V57" s="205">
        <f>'Banner1 2026'!V57-'Banner 1 2025'!V57</f>
        <v>6.289261375610411E-2</v>
      </c>
      <c r="W57" s="205">
        <f>'Banner1 2026'!W57-'Banner 1 2025'!W57</f>
        <v>9.0459876207036494E-2</v>
      </c>
      <c r="X57" s="205">
        <f>'Banner1 2026'!X57-'Banner 1 2025'!X57</f>
        <v>1.6515677227315173E-2</v>
      </c>
      <c r="Y57" s="205">
        <f>'Banner1 2026'!Y57-'Banner 1 2025'!Y57</f>
        <v>6.912811309736322E-2</v>
      </c>
      <c r="Z57" s="205">
        <f>'Banner1 2026'!Z57-'Banner 1 2025'!Z57</f>
        <v>5.9836700966461653E-2</v>
      </c>
      <c r="AA57" s="205">
        <f>'Banner1 2026'!AA57-'Banner 1 2025'!AA57</f>
        <v>7.4211450903103882E-3</v>
      </c>
    </row>
    <row r="58" spans="2:27" x14ac:dyDescent="0.3">
      <c r="B58" s="43" t="s">
        <v>28</v>
      </c>
      <c r="C58" s="24" t="s">
        <v>29</v>
      </c>
      <c r="D58" s="205">
        <f>'Banner1 2026'!D58-'Banner 1 2025'!D58</f>
        <v>-6.2890483850936568E-3</v>
      </c>
      <c r="E58" s="205">
        <f>'Banner1 2026'!E58-'Banner 1 2025'!E58</f>
        <v>7.6129835155208658E-4</v>
      </c>
      <c r="F58" s="205">
        <f>'Banner1 2026'!F58-'Banner 1 2025'!F58</f>
        <v>-1.3199670596437535E-2</v>
      </c>
      <c r="G58" s="205">
        <f>'Banner1 2026'!G58-'Banner 1 2025'!G58</f>
        <v>-4.0648571560281593E-2</v>
      </c>
      <c r="H58" s="205">
        <f>'Banner1 2026'!H58-'Banner 1 2025'!H58</f>
        <v>-5.9267761186563725E-2</v>
      </c>
      <c r="I58" s="205">
        <f>'Banner1 2026'!I58-'Banner 1 2025'!I58</f>
        <v>-2.8947473619390235E-2</v>
      </c>
      <c r="J58" s="205">
        <f>'Banner1 2026'!J58-'Banner 1 2025'!J58</f>
        <v>-5.6059509660372348E-3</v>
      </c>
      <c r="K58" s="205">
        <f>'Banner1 2026'!K58-'Banner 1 2025'!K58</f>
        <v>5.7208806099834919E-3</v>
      </c>
      <c r="L58" s="205">
        <f>'Banner1 2026'!L58-'Banner 1 2025'!L58</f>
        <v>5.71425606536132E-2</v>
      </c>
      <c r="M58" s="205">
        <f>'Banner1 2026'!M58-'Banner 1 2025'!M58</f>
        <v>7.1672803601370474E-2</v>
      </c>
      <c r="N58" s="205">
        <f>'Banner1 2026'!N58-'Banner 1 2025'!N58</f>
        <v>3.5100882792697588E-2</v>
      </c>
      <c r="O58" s="205">
        <f>'Banner1 2026'!O58-'Banner 1 2025'!O58</f>
        <v>-7.2714233200679712E-3</v>
      </c>
      <c r="P58" s="205">
        <f>'Banner1 2026'!P58-'Banner 1 2025'!P58</f>
        <v>-2.3720716585284518E-2</v>
      </c>
      <c r="Q58" s="205">
        <f>'Banner1 2026'!Q58-'Banner 1 2025'!Q58</f>
        <v>-5.753515584350534E-2</v>
      </c>
      <c r="R58" s="205">
        <f>'Banner1 2026'!R58-'Banner 1 2025'!R58</f>
        <v>-1.355131579251824E-2</v>
      </c>
      <c r="S58" s="205">
        <f>'Banner1 2026'!S58-'Banner 1 2025'!S58</f>
        <v>1.723326240724786E-2</v>
      </c>
      <c r="T58" s="205">
        <f>'Banner1 2026'!T58-'Banner 1 2025'!T58</f>
        <v>-8.5114232371782991E-2</v>
      </c>
      <c r="U58" s="205">
        <f>'Banner1 2026'!U58-'Banner 1 2025'!U58</f>
        <v>-3.2215121413639025E-3</v>
      </c>
      <c r="V58" s="205">
        <f>'Banner1 2026'!V58-'Banner 1 2025'!V58</f>
        <v>1.8301179229195802E-3</v>
      </c>
      <c r="W58" s="205">
        <f>'Banner1 2026'!W58-'Banner 1 2025'!W58</f>
        <v>3.1851893699053432E-2</v>
      </c>
      <c r="X58" s="205">
        <f>'Banner1 2026'!X58-'Banner 1 2025'!X58</f>
        <v>-4.3240226874387444E-2</v>
      </c>
      <c r="Y58" s="205">
        <f>'Banner1 2026'!Y58-'Banner 1 2025'!Y58</f>
        <v>3.0578221738397554E-2</v>
      </c>
      <c r="Z58" s="205">
        <f>'Banner1 2026'!Z58-'Banner 1 2025'!Z58</f>
        <v>-1.0643332523543644E-2</v>
      </c>
      <c r="AA58" s="205">
        <f>'Banner1 2026'!AA58-'Banner 1 2025'!AA58</f>
        <v>1.4231942163043104E-2</v>
      </c>
    </row>
    <row r="59" spans="2:27" x14ac:dyDescent="0.3">
      <c r="B59" s="7"/>
      <c r="C59" s="24" t="s">
        <v>30</v>
      </c>
      <c r="D59" s="205">
        <f>'Banner1 2026'!D59-'Banner 1 2025'!D59</f>
        <v>-1.8662769781939537E-2</v>
      </c>
      <c r="E59" s="205">
        <f>'Banner1 2026'!E59-'Banner 1 2025'!E59</f>
        <v>-3.018161791146444E-2</v>
      </c>
      <c r="F59" s="205">
        <f>'Banner1 2026'!F59-'Banner 1 2025'!F59</f>
        <v>-7.3790847470326937E-3</v>
      </c>
      <c r="G59" s="205">
        <f>'Banner1 2026'!G59-'Banner 1 2025'!G59</f>
        <v>-1.3583954086099567E-2</v>
      </c>
      <c r="H59" s="205">
        <f>'Banner1 2026'!H59-'Banner 1 2025'!H59</f>
        <v>1.236785507976839E-2</v>
      </c>
      <c r="I59" s="205">
        <f>'Banner1 2026'!I59-'Banner 1 2025'!I59</f>
        <v>-4.4947581507506988E-2</v>
      </c>
      <c r="J59" s="205">
        <f>'Banner1 2026'!J59-'Banner 1 2025'!J59</f>
        <v>2.2907064980468572E-3</v>
      </c>
      <c r="K59" s="205">
        <f>'Banner1 2026'!K59-'Banner 1 2025'!K59</f>
        <v>-4.2828881874927748E-2</v>
      </c>
      <c r="L59" s="205">
        <f>'Banner1 2026'!L59-'Banner 1 2025'!L59</f>
        <v>-2.153817300715169E-2</v>
      </c>
      <c r="M59" s="205">
        <f>'Banner1 2026'!M59-'Banner 1 2025'!M59</f>
        <v>-3.0219340789928995E-4</v>
      </c>
      <c r="N59" s="205">
        <f>'Banner1 2026'!N59-'Banner 1 2025'!N59</f>
        <v>-2.0135384926699633E-2</v>
      </c>
      <c r="O59" s="205">
        <f>'Banner1 2026'!O59-'Banner 1 2025'!O59</f>
        <v>-3.0797085674729684E-2</v>
      </c>
      <c r="P59" s="205">
        <f>'Banner1 2026'!P59-'Banner 1 2025'!P59</f>
        <v>-1.320829014459167E-2</v>
      </c>
      <c r="Q59" s="205">
        <f>'Banner1 2026'!Q59-'Banner 1 2025'!Q59</f>
        <v>-1.6416630279171521E-2</v>
      </c>
      <c r="R59" s="205">
        <f>'Banner1 2026'!R59-'Banner 1 2025'!R59</f>
        <v>-1.6471903774306101E-2</v>
      </c>
      <c r="S59" s="205">
        <f>'Banner1 2026'!S59-'Banner 1 2025'!S59</f>
        <v>-2.4588012984481399E-2</v>
      </c>
      <c r="T59" s="205">
        <f>'Banner1 2026'!T59-'Banner 1 2025'!T59</f>
        <v>2.5043677449231701E-2</v>
      </c>
      <c r="U59" s="205">
        <f>'Banner1 2026'!U59-'Banner 1 2025'!U59</f>
        <v>3.4961010624642852E-3</v>
      </c>
      <c r="V59" s="205">
        <f>'Banner1 2026'!V59-'Banner 1 2025'!V59</f>
        <v>-3.5791499748858181E-2</v>
      </c>
      <c r="W59" s="205">
        <f>'Banner1 2026'!W59-'Banner 1 2025'!W59</f>
        <v>-9.3026349487399795E-2</v>
      </c>
      <c r="X59" s="205">
        <f>'Banner1 2026'!X59-'Banner 1 2025'!X59</f>
        <v>3.7500405076914906E-2</v>
      </c>
      <c r="Y59" s="205">
        <f>'Banner1 2026'!Y59-'Banner 1 2025'!Y59</f>
        <v>-1.943662540848342E-2</v>
      </c>
      <c r="Z59" s="205">
        <f>'Banner1 2026'!Z59-'Banner 1 2025'!Z59</f>
        <v>-2.2017037456306482E-2</v>
      </c>
      <c r="AA59" s="205">
        <f>'Banner1 2026'!AA59-'Banner 1 2025'!AA59</f>
        <v>1.603735214221845E-2</v>
      </c>
    </row>
    <row r="60" spans="2:27" x14ac:dyDescent="0.3">
      <c r="B60" s="7"/>
      <c r="C60" s="24" t="s">
        <v>31</v>
      </c>
      <c r="D60" s="205">
        <f>'Banner1 2026'!D60-'Banner 1 2025'!D60</f>
        <v>-6.5449242343611005E-3</v>
      </c>
      <c r="E60" s="205">
        <f>'Banner1 2026'!E60-'Banner 1 2025'!E60</f>
        <v>-1.6382085075231593E-2</v>
      </c>
      <c r="F60" s="205">
        <f>'Banner1 2026'!F60-'Banner 1 2025'!F60</f>
        <v>3.1077939310189193E-3</v>
      </c>
      <c r="G60" s="205">
        <f>'Banner1 2026'!G60-'Banner 1 2025'!G60</f>
        <v>-3.0319959855287099E-3</v>
      </c>
      <c r="H60" s="205">
        <f>'Banner1 2026'!H60-'Banner 1 2025'!H60</f>
        <v>5.1944264556401179E-3</v>
      </c>
      <c r="I60" s="205">
        <f>'Banner1 2026'!I60-'Banner 1 2025'!I60</f>
        <v>4.259410741624052E-3</v>
      </c>
      <c r="J60" s="205">
        <f>'Banner1 2026'!J60-'Banner 1 2025'!J60</f>
        <v>-6.3911350352396021E-3</v>
      </c>
      <c r="K60" s="205">
        <f>'Banner1 2026'!K60-'Banner 1 2025'!K60</f>
        <v>-2.7690441227334897E-2</v>
      </c>
      <c r="L60" s="205">
        <f>'Banner1 2026'!L60-'Banner 1 2025'!L60</f>
        <v>-9.9499281294466897E-3</v>
      </c>
      <c r="M60" s="205">
        <f>'Banner1 2026'!M60-'Banner 1 2025'!M60</f>
        <v>-0.10737776048511447</v>
      </c>
      <c r="N60" s="205">
        <f>'Banner1 2026'!N60-'Banner 1 2025'!N60</f>
        <v>-9.5499659183924529E-3</v>
      </c>
      <c r="O60" s="205">
        <f>'Banner1 2026'!O60-'Banner 1 2025'!O60</f>
        <v>-1.4548205211696447E-2</v>
      </c>
      <c r="P60" s="205">
        <f>'Banner1 2026'!P60-'Banner 1 2025'!P60</f>
        <v>7.9232240031940418E-4</v>
      </c>
      <c r="Q60" s="205">
        <f>'Banner1 2026'!Q60-'Banner 1 2025'!Q60</f>
        <v>3.3842626026547862E-3</v>
      </c>
      <c r="R60" s="205">
        <f>'Banner1 2026'!R60-'Banner 1 2025'!R60</f>
        <v>-9.2005012041946888E-3</v>
      </c>
      <c r="S60" s="205">
        <f>'Banner1 2026'!S60-'Banner 1 2025'!S60</f>
        <v>1.9922494331062017E-3</v>
      </c>
      <c r="T60" s="205">
        <f>'Banner1 2026'!T60-'Banner 1 2025'!T60</f>
        <v>-3.7790958318695209E-3</v>
      </c>
      <c r="U60" s="205">
        <f>'Banner1 2026'!U60-'Banner 1 2025'!U60</f>
        <v>-2.2776883009280428E-2</v>
      </c>
      <c r="V60" s="205">
        <f>'Banner1 2026'!V60-'Banner 1 2025'!V60</f>
        <v>6.5867481543458728E-3</v>
      </c>
      <c r="W60" s="205">
        <f>'Banner1 2026'!W60-'Banner 1 2025'!W60</f>
        <v>2.0573555773329144E-3</v>
      </c>
      <c r="X60" s="205">
        <f>'Banner1 2026'!X60-'Banner 1 2025'!X60</f>
        <v>-4.3249436119646337E-2</v>
      </c>
      <c r="Y60" s="205">
        <f>'Banner1 2026'!Y60-'Banner 1 2025'!Y60</f>
        <v>1.1170531149297377E-2</v>
      </c>
      <c r="Z60" s="205">
        <f>'Banner1 2026'!Z60-'Banner 1 2025'!Z60</f>
        <v>-4.8056562681463057E-3</v>
      </c>
      <c r="AA60" s="205">
        <f>'Banner1 2026'!AA60-'Banner 1 2025'!AA60</f>
        <v>-1.562324011683338E-2</v>
      </c>
    </row>
    <row r="61" spans="2:27" x14ac:dyDescent="0.3">
      <c r="B61" s="7"/>
      <c r="C61" s="24" t="s">
        <v>32</v>
      </c>
      <c r="D61" s="205">
        <f>'Banner1 2026'!D61-'Banner 1 2025'!D61</f>
        <v>-1.0586593153043122E-2</v>
      </c>
      <c r="E61" s="205">
        <f>'Banner1 2026'!E61-'Banner 1 2025'!E61</f>
        <v>-1.8453948270119383E-2</v>
      </c>
      <c r="F61" s="205">
        <f>'Banner1 2026'!F61-'Banner 1 2025'!F61</f>
        <v>-2.8798409680454804E-3</v>
      </c>
      <c r="G61" s="205">
        <f>'Banner1 2026'!G61-'Banner 1 2025'!G61</f>
        <v>-2.2219855009438287E-2</v>
      </c>
      <c r="H61" s="205">
        <f>'Banner1 2026'!H61-'Banner 1 2025'!H61</f>
        <v>-1.6466026349633314E-2</v>
      </c>
      <c r="I61" s="205">
        <f>'Banner1 2026'!I61-'Banner 1 2025'!I61</f>
        <v>-8.9620863804824522E-4</v>
      </c>
      <c r="J61" s="205">
        <f>'Banner1 2026'!J61-'Banner 1 2025'!J61</f>
        <v>-1.4517811359183761E-2</v>
      </c>
      <c r="K61" s="205">
        <f>'Banner1 2026'!K61-'Banner 1 2025'!K61</f>
        <v>0</v>
      </c>
      <c r="L61" s="205">
        <f>'Banner1 2026'!L61-'Banner 1 2025'!L61</f>
        <v>-1.2734839559152836E-2</v>
      </c>
      <c r="M61" s="205">
        <f>'Banner1 2026'!M61-'Banner 1 2025'!M61</f>
        <v>0</v>
      </c>
      <c r="N61" s="205">
        <f>'Banner1 2026'!N61-'Banner 1 2025'!N61</f>
        <v>-8.9370048138841234E-3</v>
      </c>
      <c r="O61" s="205">
        <f>'Banner1 2026'!O61-'Banner 1 2025'!O61</f>
        <v>-1.0412361063174697E-2</v>
      </c>
      <c r="P61" s="205">
        <f>'Banner1 2026'!P61-'Banner 1 2025'!P61</f>
        <v>-8.1358703950832629E-3</v>
      </c>
      <c r="Q61" s="205">
        <f>'Banner1 2026'!Q61-'Banner 1 2025'!Q61</f>
        <v>-1.827292931468839E-2</v>
      </c>
      <c r="R61" s="205">
        <f>'Banner1 2026'!R61-'Banner 1 2025'!R61</f>
        <v>-1.1477243407684615E-2</v>
      </c>
      <c r="S61" s="205">
        <f>'Banner1 2026'!S61-'Banner 1 2025'!S61</f>
        <v>-8.3724860981474331E-3</v>
      </c>
      <c r="T61" s="205">
        <f>'Banner1 2026'!T61-'Banner 1 2025'!T61</f>
        <v>0</v>
      </c>
      <c r="U61" s="205">
        <f>'Banner1 2026'!U61-'Banner 1 2025'!U61</f>
        <v>-1.1475914306908478E-2</v>
      </c>
      <c r="V61" s="205">
        <f>'Banner1 2026'!V61-'Banner 1 2025'!V61</f>
        <v>-1.1221342919699683E-2</v>
      </c>
      <c r="W61" s="205">
        <f>'Banner1 2026'!W61-'Banner 1 2025'!W61</f>
        <v>-1.9289209039928611E-2</v>
      </c>
      <c r="X61" s="205">
        <f>'Banner1 2026'!X61-'Banner 1 2025'!X61</f>
        <v>-2.4499686639905226E-4</v>
      </c>
      <c r="Y61" s="205">
        <f>'Banner1 2026'!Y61-'Banner 1 2025'!Y61</f>
        <v>-1.7739511656971987E-2</v>
      </c>
      <c r="Z61" s="205">
        <f>'Banner1 2026'!Z61-'Banner 1 2025'!Z61</f>
        <v>-1.0332257358654232E-2</v>
      </c>
      <c r="AA61" s="205">
        <f>'Banner1 2026'!AA61-'Banner 1 2025'!AA61</f>
        <v>-1.247073233396041E-2</v>
      </c>
    </row>
    <row r="62" spans="2:27" x14ac:dyDescent="0.3">
      <c r="B62" s="7"/>
      <c r="C62" s="24" t="s">
        <v>8</v>
      </c>
      <c r="D62" s="205">
        <f>'Banner1 2026'!D62-'Banner 1 2025'!D62</f>
        <v>-1.2226138834831674E-2</v>
      </c>
      <c r="E62" s="205">
        <f>'Banner1 2026'!E62-'Banner 1 2025'!E62</f>
        <v>1.6681410703766913E-2</v>
      </c>
      <c r="F62" s="205">
        <f>'Banner1 2026'!F62-'Banner 1 2025'!F62</f>
        <v>-4.0383825907392479E-2</v>
      </c>
      <c r="G62" s="205">
        <f>'Banner1 2026'!G62-'Banner 1 2025'!G62</f>
        <v>-1.7917533436640432E-2</v>
      </c>
      <c r="H62" s="205">
        <f>'Banner1 2026'!H62-'Banner 1 2025'!H62</f>
        <v>-6.1377973138326852E-2</v>
      </c>
      <c r="I62" s="205">
        <f>'Banner1 2026'!I62-'Banner 1 2025'!I62</f>
        <v>5.1203981410052612E-2</v>
      </c>
      <c r="J62" s="205">
        <f>'Banner1 2026'!J62-'Banner 1 2025'!J62</f>
        <v>-5.8220876106193642E-3</v>
      </c>
      <c r="K62" s="205">
        <f>'Banner1 2026'!K62-'Banner 1 2025'!K62</f>
        <v>4.1023474135698013E-2</v>
      </c>
      <c r="L62" s="205">
        <f>'Banner1 2026'!L62-'Banner 1 2025'!L62</f>
        <v>-6.1280928384871286E-2</v>
      </c>
      <c r="M62" s="205">
        <f>'Banner1 2026'!M62-'Banner 1 2025'!M62</f>
        <v>9.2688911420315157E-2</v>
      </c>
      <c r="N62" s="205">
        <f>'Banner1 2026'!N62-'Banner 1 2025'!N62</f>
        <v>-3.2003680563535891E-2</v>
      </c>
      <c r="O62" s="205">
        <f>'Banner1 2026'!O62-'Banner 1 2025'!O62</f>
        <v>1.0692847378261677E-2</v>
      </c>
      <c r="P62" s="205">
        <f>'Banner1 2026'!P62-'Banner 1 2025'!P62</f>
        <v>2.4894529828169698E-3</v>
      </c>
      <c r="Q62" s="205">
        <f>'Banner1 2026'!Q62-'Banner 1 2025'!Q62</f>
        <v>-2.9925867406576129E-2</v>
      </c>
      <c r="R62" s="205">
        <f>'Banner1 2026'!R62-'Banner 1 2025'!R62</f>
        <v>-1.6819183504332369E-2</v>
      </c>
      <c r="S62" s="205">
        <f>'Banner1 2026'!S62-'Banner 1 2025'!S62</f>
        <v>8.3716752799889993E-3</v>
      </c>
      <c r="T62" s="205">
        <f>'Banner1 2026'!T62-'Banner 1 2025'!T62</f>
        <v>-6.0973216715740852E-2</v>
      </c>
      <c r="U62" s="205">
        <f>'Banner1 2026'!U62-'Banner 1 2025'!U62</f>
        <v>1.9034804440006825E-3</v>
      </c>
      <c r="V62" s="205">
        <f>'Banner1 2026'!V62-'Banner 1 2025'!V62</f>
        <v>-2.4296637164809676E-2</v>
      </c>
      <c r="W62" s="205">
        <f>'Banner1 2026'!W62-'Banner 1 2025'!W62</f>
        <v>-1.2053566956093609E-2</v>
      </c>
      <c r="X62" s="205">
        <f>'Banner1 2026'!X62-'Banner 1 2025'!X62</f>
        <v>3.2718577556202416E-2</v>
      </c>
      <c r="Y62" s="205">
        <f>'Banner1 2026'!Y62-'Banner 1 2025'!Y62</f>
        <v>-7.3700728919604996E-2</v>
      </c>
      <c r="Z62" s="205">
        <f>'Banner1 2026'!Z62-'Banner 1 2025'!Z62</f>
        <v>-1.2038417359808345E-2</v>
      </c>
      <c r="AA62" s="205">
        <f>'Banner1 2026'!AA62-'Banner 1 2025'!AA62</f>
        <v>-9.5964669447780593E-3</v>
      </c>
    </row>
    <row r="63" spans="2:27" x14ac:dyDescent="0.3">
      <c r="B63" s="7"/>
      <c r="C63" s="120" t="s">
        <v>198</v>
      </c>
      <c r="D63" s="205">
        <f>'Banner1 2026'!D63-'Banner 1 2025'!D63</f>
        <v>-4.2083335554437384E-2</v>
      </c>
      <c r="E63" s="205">
        <f>'Banner1 2026'!E63-'Banner 1 2025'!E63</f>
        <v>-6.4256352905263298E-2</v>
      </c>
      <c r="F63" s="205">
        <f>'Banner1 2026'!F63-'Banner 1 2025'!F63</f>
        <v>-2.0350802380496774E-2</v>
      </c>
      <c r="G63" s="205">
        <f>'Banner1 2026'!G63-'Banner 1 2025'!G63</f>
        <v>-7.9484376641348137E-2</v>
      </c>
      <c r="H63" s="205">
        <f>'Banner1 2026'!H63-'Banner 1 2025'!H63</f>
        <v>-5.8171506000788464E-2</v>
      </c>
      <c r="I63" s="205">
        <f>'Banner1 2026'!I63-'Banner 1 2025'!I63</f>
        <v>-7.0531853023321406E-2</v>
      </c>
      <c r="J63" s="205">
        <f>'Banner1 2026'!J63-'Banner 1 2025'!J63</f>
        <v>-2.4224190862413703E-2</v>
      </c>
      <c r="K63" s="205">
        <f>'Banner1 2026'!K63-'Banner 1 2025'!K63</f>
        <v>-6.4798442492279174E-2</v>
      </c>
      <c r="L63" s="205">
        <f>'Banner1 2026'!L63-'Banner 1 2025'!L63</f>
        <v>1.2919619957861977E-2</v>
      </c>
      <c r="M63" s="205">
        <f>'Banner1 2026'!M63-'Banner 1 2025'!M63</f>
        <v>-3.6007150291643308E-2</v>
      </c>
      <c r="N63" s="205">
        <f>'Banner1 2026'!N63-'Banner 1 2025'!N63</f>
        <v>-3.5214728662786576E-3</v>
      </c>
      <c r="O63" s="205">
        <f>'Banner1 2026'!O63-'Banner 1 2025'!O63</f>
        <v>-6.3029075269668777E-2</v>
      </c>
      <c r="P63" s="205">
        <f>'Banner1 2026'!P63-'Banner 1 2025'!P63</f>
        <v>-4.4272554724640034E-2</v>
      </c>
      <c r="Q63" s="205">
        <f>'Banner1 2026'!Q63-'Banner 1 2025'!Q63</f>
        <v>-8.8840452834710509E-2</v>
      </c>
      <c r="R63" s="205">
        <f>'Banner1 2026'!R63-'Banner 1 2025'!R63</f>
        <v>-5.070096417870365E-2</v>
      </c>
      <c r="S63" s="205">
        <f>'Banner1 2026'!S63-'Banner 1 2025'!S63</f>
        <v>-1.373498724227476E-2</v>
      </c>
      <c r="T63" s="205">
        <f>'Banner1 2026'!T63-'Banner 1 2025'!T63</f>
        <v>-6.3849650754420798E-2</v>
      </c>
      <c r="U63" s="205">
        <f>'Banner1 2026'!U63-'Banner 1 2025'!U63</f>
        <v>-3.3978208395088499E-2</v>
      </c>
      <c r="V63" s="205">
        <f>'Banner1 2026'!V63-'Banner 1 2025'!V63</f>
        <v>-3.8595976591292436E-2</v>
      </c>
      <c r="W63" s="205">
        <f>'Banner1 2026'!W63-'Banner 1 2025'!W63</f>
        <v>-7.840630925094208E-2</v>
      </c>
      <c r="X63" s="205">
        <f>'Banner1 2026'!X63-'Banner 1 2025'!X63</f>
        <v>-4.9234254783517978E-2</v>
      </c>
      <c r="Y63" s="205">
        <f>'Banner1 2026'!Y63-'Banner 1 2025'!Y63</f>
        <v>4.5726158222395008E-3</v>
      </c>
      <c r="Z63" s="205">
        <f>'Banner1 2026'!Z63-'Banner 1 2025'!Z63</f>
        <v>-4.7798283606650643E-2</v>
      </c>
      <c r="AA63" s="205">
        <f>'Banner1 2026'!AA63-'Banner 1 2025'!AA63</f>
        <v>2.1753218544677821E-3</v>
      </c>
    </row>
    <row r="64" spans="2:27" ht="35.4" x14ac:dyDescent="0.3">
      <c r="B64" s="26" t="s">
        <v>34</v>
      </c>
      <c r="C64" s="25" t="s">
        <v>27</v>
      </c>
      <c r="D64" s="205">
        <f>'Banner1 2026'!D64-'Banner 1 2025'!D64</f>
        <v>7.3183809536611522E-2</v>
      </c>
      <c r="E64" s="205">
        <f>'Banner1 2026'!E64-'Banner 1 2025'!E64</f>
        <v>2.1760191269368068E-2</v>
      </c>
      <c r="F64" s="205">
        <f>'Banner1 2026'!F64-'Banner 1 2025'!F64</f>
        <v>0.12345568301004328</v>
      </c>
      <c r="G64" s="205">
        <f>'Banner1 2026'!G64-'Banner 1 2025'!G64</f>
        <v>7.5656028545676768E-2</v>
      </c>
      <c r="H64" s="205">
        <f>'Banner1 2026'!H64-'Banner 1 2025'!H64</f>
        <v>0.18789661199657859</v>
      </c>
      <c r="I64" s="205">
        <f>'Banner1 2026'!I64-'Banner 1 2025'!I64</f>
        <v>7.4716014554570831E-2</v>
      </c>
      <c r="J64" s="205">
        <f>'Banner1 2026'!J64-'Banner 1 2025'!J64</f>
        <v>5.6570329965143662E-2</v>
      </c>
      <c r="K64" s="205">
        <f>'Banner1 2026'!K64-'Banner 1 2025'!K64</f>
        <v>3.2611400055213513E-2</v>
      </c>
      <c r="L64" s="205">
        <f>'Banner1 2026'!L64-'Banner 1 2025'!L64</f>
        <v>2.5276958412762673E-2</v>
      </c>
      <c r="M64" s="205">
        <f>'Banner1 2026'!M64-'Banner 1 2025'!M64</f>
        <v>-6.7562805376008062E-2</v>
      </c>
      <c r="N64" s="205">
        <f>'Banner1 2026'!N64-'Banner 1 2025'!N64</f>
        <v>4.155529037104444E-2</v>
      </c>
      <c r="O64" s="205">
        <f>'Banner1 2026'!O64-'Banner 1 2025'!O64</f>
        <v>4.1827480140696371E-2</v>
      </c>
      <c r="P64" s="205">
        <f>'Banner1 2026'!P64-'Banner 1 2025'!P64</f>
        <v>0.13079624932987177</v>
      </c>
      <c r="Q64" s="205">
        <f>'Banner1 2026'!Q64-'Banner 1 2025'!Q64</f>
        <v>0.11825799022562347</v>
      </c>
      <c r="R64" s="205">
        <f>'Banner1 2026'!R64-'Banner 1 2025'!R64</f>
        <v>7.2496438822858944E-2</v>
      </c>
      <c r="S64" s="205">
        <f>'Banner1 2026'!S64-'Banner 1 2025'!S64</f>
        <v>7.400641771515587E-2</v>
      </c>
      <c r="T64" s="205">
        <f>'Banner1 2026'!T64-'Banner 1 2025'!T64</f>
        <v>2.7984040225814022E-2</v>
      </c>
      <c r="U64" s="205">
        <f>'Banner1 2026'!U64-'Banner 1 2025'!U64</f>
        <v>6.1087748553043164E-2</v>
      </c>
      <c r="V64" s="205">
        <f>'Banner1 2026'!V64-'Banner 1 2025'!V64</f>
        <v>0.11611119052815005</v>
      </c>
      <c r="W64" s="205">
        <f>'Banner1 2026'!W64-'Banner 1 2025'!W64</f>
        <v>9.7495675859136155E-2</v>
      </c>
      <c r="X64" s="205">
        <f>'Banner1 2026'!X64-'Banner 1 2025'!X64</f>
        <v>-7.0760344655559249E-2</v>
      </c>
      <c r="Y64" s="205">
        <f>'Banner1 2026'!Y64-'Banner 1 2025'!Y64</f>
        <v>0.13265357790169213</v>
      </c>
      <c r="Z64" s="205">
        <f>'Banner1 2026'!Z64-'Banner 1 2025'!Z64</f>
        <v>8.1372096842314445E-2</v>
      </c>
      <c r="AA64" s="205">
        <f>'Banner1 2026'!AA64-'Banner 1 2025'!AA64</f>
        <v>1.1531606967545738E-2</v>
      </c>
    </row>
    <row r="65" spans="2:27" x14ac:dyDescent="0.3">
      <c r="B65" s="43" t="s">
        <v>28</v>
      </c>
      <c r="C65" s="24" t="s">
        <v>29</v>
      </c>
      <c r="D65" s="205">
        <f>'Banner1 2026'!D65-'Banner 1 2025'!D65</f>
        <v>-3.2267967072506537E-2</v>
      </c>
      <c r="E65" s="205">
        <f>'Banner1 2026'!E65-'Banner 1 2025'!E65</f>
        <v>-1.2893266012147797E-3</v>
      </c>
      <c r="F65" s="205">
        <f>'Banner1 2026'!F65-'Banner 1 2025'!F65</f>
        <v>-6.2645767470228098E-2</v>
      </c>
      <c r="G65" s="205">
        <f>'Banner1 2026'!G65-'Banner 1 2025'!G65</f>
        <v>5.8596404619043752E-3</v>
      </c>
      <c r="H65" s="205">
        <f>'Banner1 2026'!H65-'Banner 1 2025'!H65</f>
        <v>-6.1067481168930099E-2</v>
      </c>
      <c r="I65" s="205">
        <f>'Banner1 2026'!I65-'Banner 1 2025'!I65</f>
        <v>-6.4313081293065955E-2</v>
      </c>
      <c r="J65" s="205">
        <f>'Banner1 2026'!J65-'Banner 1 2025'!J65</f>
        <v>-5.3790020048305867E-2</v>
      </c>
      <c r="K65" s="205">
        <f>'Banner1 2026'!K65-'Banner 1 2025'!K65</f>
        <v>2.3915669873014578E-2</v>
      </c>
      <c r="L65" s="205">
        <f>'Banner1 2026'!L65-'Banner 1 2025'!L65</f>
        <v>-3.1945132274502255E-2</v>
      </c>
      <c r="M65" s="205">
        <f>'Banner1 2026'!M65-'Banner 1 2025'!M65</f>
        <v>-5.6215790747652233E-2</v>
      </c>
      <c r="N65" s="205">
        <f>'Banner1 2026'!N65-'Banner 1 2025'!N65</f>
        <v>-2.0615272445900584E-2</v>
      </c>
      <c r="O65" s="205">
        <f>'Banner1 2026'!O65-'Banner 1 2025'!O65</f>
        <v>-2.5068790776999028E-2</v>
      </c>
      <c r="P65" s="205">
        <f>'Banner1 2026'!P65-'Banner 1 2025'!P65</f>
        <v>-8.8328945577184348E-2</v>
      </c>
      <c r="Q65" s="205">
        <f>'Banner1 2026'!Q65-'Banner 1 2025'!Q65</f>
        <v>1.5484868835076743E-2</v>
      </c>
      <c r="R65" s="205">
        <f>'Banner1 2026'!R65-'Banner 1 2025'!R65</f>
        <v>-2.5242886018656485E-2</v>
      </c>
      <c r="S65" s="205">
        <f>'Banner1 2026'!S65-'Banner 1 2025'!S65</f>
        <v>-5.5124038884980214E-2</v>
      </c>
      <c r="T65" s="205">
        <f>'Banner1 2026'!T65-'Banner 1 2025'!T65</f>
        <v>-1.0121968260829339E-2</v>
      </c>
      <c r="U65" s="205">
        <f>'Banner1 2026'!U65-'Banner 1 2025'!U65</f>
        <v>-8.2327392001113053E-3</v>
      </c>
      <c r="V65" s="205">
        <f>'Banner1 2026'!V65-'Banner 1 2025'!V65</f>
        <v>-3.0498472888713379E-2</v>
      </c>
      <c r="W65" s="205">
        <f>'Banner1 2026'!W65-'Banner 1 2025'!W65</f>
        <v>-4.3863014985656312E-2</v>
      </c>
      <c r="X65" s="205">
        <f>'Banner1 2026'!X65-'Banner 1 2025'!X65</f>
        <v>-4.0581076556763629E-2</v>
      </c>
      <c r="Y65" s="205">
        <f>'Banner1 2026'!Y65-'Banner 1 2025'!Y65</f>
        <v>-5.375710415285781E-2</v>
      </c>
      <c r="Z65" s="205">
        <f>'Banner1 2026'!Z65-'Banner 1 2025'!Z65</f>
        <v>-3.1329796971405505E-2</v>
      </c>
      <c r="AA65" s="205">
        <f>'Banner1 2026'!AA65-'Banner 1 2025'!AA65</f>
        <v>-4.8304750315180861E-2</v>
      </c>
    </row>
    <row r="66" spans="2:27" x14ac:dyDescent="0.3">
      <c r="B66" s="7"/>
      <c r="C66" s="24" t="s">
        <v>30</v>
      </c>
      <c r="D66" s="205">
        <f>'Banner1 2026'!D66-'Banner 1 2025'!D66</f>
        <v>-3.7089360434147858E-2</v>
      </c>
      <c r="E66" s="205">
        <f>'Banner1 2026'!E66-'Banner 1 2025'!E66</f>
        <v>-5.0137887136363607E-2</v>
      </c>
      <c r="F66" s="205">
        <f>'Banner1 2026'!F66-'Banner 1 2025'!F66</f>
        <v>-2.4296255861852814E-2</v>
      </c>
      <c r="G66" s="205">
        <f>'Banner1 2026'!G66-'Banner 1 2025'!G66</f>
        <v>-9.2381629713626595E-2</v>
      </c>
      <c r="H66" s="205">
        <f>'Banner1 2026'!H66-'Banner 1 2025'!H66</f>
        <v>-6.7341612171557527E-2</v>
      </c>
      <c r="I66" s="205">
        <f>'Banner1 2026'!I66-'Banner 1 2025'!I66</f>
        <v>-3.6408808112673649E-2</v>
      </c>
      <c r="J66" s="205">
        <f>'Banner1 2026'!J66-'Banner 1 2025'!J66</f>
        <v>1.6068759651502895E-2</v>
      </c>
      <c r="K66" s="205">
        <f>'Banner1 2026'!K66-'Banner 1 2025'!K66</f>
        <v>-7.1875578054446346E-2</v>
      </c>
      <c r="L66" s="205">
        <f>'Banner1 2026'!L66-'Banner 1 2025'!L66</f>
        <v>7.184654863133938E-4</v>
      </c>
      <c r="M66" s="205">
        <f>'Banner1 2026'!M66-'Banner 1 2025'!M66</f>
        <v>3.6723194983194471E-2</v>
      </c>
      <c r="N66" s="205">
        <f>'Banner1 2026'!N66-'Banner 1 2025'!N66</f>
        <v>-1.2576909052378113E-2</v>
      </c>
      <c r="O66" s="205">
        <f>'Banner1 2026'!O66-'Banner 1 2025'!O66</f>
        <v>-3.6617195438990141E-2</v>
      </c>
      <c r="P66" s="205">
        <f>'Banner1 2026'!P66-'Banner 1 2025'!P66</f>
        <v>-2.9158866275672699E-2</v>
      </c>
      <c r="Q66" s="205">
        <f>'Banner1 2026'!Q66-'Banner 1 2025'!Q66</f>
        <v>-0.11402867906518425</v>
      </c>
      <c r="R66" s="205">
        <f>'Banner1 2026'!R66-'Banner 1 2025'!R66</f>
        <v>-3.8606983727210872E-2</v>
      </c>
      <c r="S66" s="205">
        <f>'Banner1 2026'!S66-'Banner 1 2025'!S66</f>
        <v>-3.1004727862786727E-2</v>
      </c>
      <c r="T66" s="205">
        <f>'Banner1 2026'!T66-'Banner 1 2025'!T66</f>
        <v>-1.5151382677956945E-2</v>
      </c>
      <c r="U66" s="205">
        <f>'Banner1 2026'!U66-'Banner 1 2025'!U66</f>
        <v>-5.6104370916952737E-2</v>
      </c>
      <c r="V66" s="205">
        <f>'Banner1 2026'!V66-'Banner 1 2025'!V66</f>
        <v>-4.6591340401499662E-2</v>
      </c>
      <c r="W66" s="205">
        <f>'Banner1 2026'!W66-'Banner 1 2025'!W66</f>
        <v>-9.8592666001975915E-3</v>
      </c>
      <c r="X66" s="205">
        <f>'Banner1 2026'!X66-'Banner 1 2025'!X66</f>
        <v>1.6709568717935941E-2</v>
      </c>
      <c r="Y66" s="205">
        <f>'Banner1 2026'!Y66-'Banner 1 2025'!Y66</f>
        <v>-5.9746329624980318E-2</v>
      </c>
      <c r="Z66" s="205">
        <f>'Banner1 2026'!Z66-'Banner 1 2025'!Z66</f>
        <v>-4.1113630025200507E-2</v>
      </c>
      <c r="AA66" s="205">
        <f>'Banner1 2026'!AA66-'Banner 1 2025'!AA66</f>
        <v>3.4171377428751648E-3</v>
      </c>
    </row>
    <row r="67" spans="2:27" x14ac:dyDescent="0.3">
      <c r="B67" s="7"/>
      <c r="C67" s="24" t="s">
        <v>31</v>
      </c>
      <c r="D67" s="205">
        <f>'Banner1 2026'!D67-'Banner 1 2025'!D67</f>
        <v>-1.507005264730997E-2</v>
      </c>
      <c r="E67" s="205">
        <f>'Banner1 2026'!E67-'Banner 1 2025'!E67</f>
        <v>9.3229776877758186E-3</v>
      </c>
      <c r="F67" s="205">
        <f>'Banner1 2026'!F67-'Banner 1 2025'!F67</f>
        <v>-3.8991244762007389E-2</v>
      </c>
      <c r="G67" s="205">
        <f>'Banner1 2026'!G67-'Banner 1 2025'!G67</f>
        <v>-3.1817593989101611E-2</v>
      </c>
      <c r="H67" s="205">
        <f>'Banner1 2026'!H67-'Banner 1 2025'!H67</f>
        <v>1.3726958048731891E-3</v>
      </c>
      <c r="I67" s="205">
        <f>'Banner1 2026'!I67-'Banner 1 2025'!I67</f>
        <v>-1.2894646258378953E-2</v>
      </c>
      <c r="J67" s="205">
        <f>'Banner1 2026'!J67-'Banner 1 2025'!J67</f>
        <v>-2.6768316033065342E-2</v>
      </c>
      <c r="K67" s="205">
        <f>'Banner1 2026'!K67-'Banner 1 2025'!K67</f>
        <v>-1.8827362178414492E-3</v>
      </c>
      <c r="L67" s="205">
        <f>'Banner1 2026'!L67-'Banner 1 2025'!L67</f>
        <v>-2.3320081748245305E-2</v>
      </c>
      <c r="M67" s="205">
        <f>'Banner1 2026'!M67-'Banner 1 2025'!M67</f>
        <v>-4.070449843769821E-2</v>
      </c>
      <c r="N67" s="205">
        <f>'Banner1 2026'!N67-'Banner 1 2025'!N67</f>
        <v>-1.9719536545752113E-2</v>
      </c>
      <c r="O67" s="205">
        <f>'Banner1 2026'!O67-'Banner 1 2025'!O67</f>
        <v>-1.1921492643528764E-3</v>
      </c>
      <c r="P67" s="205">
        <f>'Banner1 2026'!P67-'Banner 1 2025'!P67</f>
        <v>-1.25382748581978E-2</v>
      </c>
      <c r="Q67" s="205">
        <f>'Banner1 2026'!Q67-'Banner 1 2025'!Q67</f>
        <v>-3.7072558278772275E-2</v>
      </c>
      <c r="R67" s="205">
        <f>'Banner1 2026'!R67-'Banner 1 2025'!R67</f>
        <v>-2.2683449155063026E-2</v>
      </c>
      <c r="S67" s="205">
        <f>'Banner1 2026'!S67-'Banner 1 2025'!S67</f>
        <v>7.5202354816965716E-3</v>
      </c>
      <c r="T67" s="205">
        <f>'Banner1 2026'!T67-'Banner 1 2025'!T67</f>
        <v>1.325582201092761E-2</v>
      </c>
      <c r="U67" s="205">
        <f>'Banner1 2026'!U67-'Banner 1 2025'!U67</f>
        <v>-3.6537101099392344E-2</v>
      </c>
      <c r="V67" s="205">
        <f>'Banner1 2026'!V67-'Banner 1 2025'!V67</f>
        <v>-1.291860097254742E-2</v>
      </c>
      <c r="W67" s="205">
        <f>'Banner1 2026'!W67-'Banner 1 2025'!W67</f>
        <v>-5.5261283365797421E-2</v>
      </c>
      <c r="X67" s="205">
        <f>'Banner1 2026'!X67-'Banner 1 2025'!X67</f>
        <v>-3.1895234945752346E-3</v>
      </c>
      <c r="Y67" s="205">
        <f>'Banner1 2026'!Y67-'Banner 1 2025'!Y67</f>
        <v>1.9684823466839613E-2</v>
      </c>
      <c r="Z67" s="205">
        <f>'Banner1 2026'!Z67-'Banner 1 2025'!Z67</f>
        <v>-1.3026663485684847E-2</v>
      </c>
      <c r="AA67" s="205">
        <f>'Banner1 2026'!AA67-'Banner 1 2025'!AA67</f>
        <v>-2.9729978770178279E-2</v>
      </c>
    </row>
    <row r="68" spans="2:27" x14ac:dyDescent="0.3">
      <c r="B68" s="7"/>
      <c r="C68" s="24" t="s">
        <v>32</v>
      </c>
      <c r="D68" s="205">
        <f>'Banner1 2026'!D68-'Banner 1 2025'!D68</f>
        <v>-8.5411929617681577E-3</v>
      </c>
      <c r="E68" s="205">
        <f>'Banner1 2026'!E68-'Banner 1 2025'!E68</f>
        <v>-1.3138667136737399E-2</v>
      </c>
      <c r="F68" s="205">
        <f>'Banner1 2026'!F68-'Banner 1 2025'!F68</f>
        <v>-4.0343600103817656E-3</v>
      </c>
      <c r="G68" s="205">
        <f>'Banner1 2026'!G68-'Banner 1 2025'!G68</f>
        <v>-1.8231367887121319E-2</v>
      </c>
      <c r="H68" s="205">
        <f>'Banner1 2026'!H68-'Banner 1 2025'!H68</f>
        <v>2.2099808863446771E-2</v>
      </c>
      <c r="I68" s="205">
        <f>'Banner1 2026'!I68-'Banner 1 2025'!I68</f>
        <v>-2.5075344603420504E-2</v>
      </c>
      <c r="J68" s="205">
        <f>'Banner1 2026'!J68-'Banner 1 2025'!J68</f>
        <v>-2.8962127995552436E-4</v>
      </c>
      <c r="K68" s="205">
        <f>'Banner1 2026'!K68-'Banner 1 2025'!K68</f>
        <v>-2.8985116363014086E-2</v>
      </c>
      <c r="L68" s="205">
        <f>'Banner1 2026'!L68-'Banner 1 2025'!L68</f>
        <v>-5.9180857647661454E-3</v>
      </c>
      <c r="M68" s="205">
        <f>'Banner1 2026'!M68-'Banner 1 2025'!M68</f>
        <v>0</v>
      </c>
      <c r="N68" s="205">
        <f>'Banner1 2026'!N68-'Banner 1 2025'!N68</f>
        <v>-1.292941479773323E-2</v>
      </c>
      <c r="O68" s="205">
        <f>'Banner1 2026'!O68-'Banner 1 2025'!O68</f>
        <v>-9.1113457910231739E-3</v>
      </c>
      <c r="P68" s="205">
        <f>'Banner1 2026'!P68-'Banner 1 2025'!P68</f>
        <v>-1.5036381093144542E-2</v>
      </c>
      <c r="Q68" s="205">
        <f>'Banner1 2026'!Q68-'Banner 1 2025'!Q68</f>
        <v>5.7281627656668513E-3</v>
      </c>
      <c r="R68" s="205">
        <f>'Banner1 2026'!R68-'Banner 1 2025'!R68</f>
        <v>-7.5490460047813943E-3</v>
      </c>
      <c r="S68" s="205">
        <f>'Banner1 2026'!S68-'Banner 1 2025'!S68</f>
        <v>-1.2015270950740758E-2</v>
      </c>
      <c r="T68" s="205">
        <f>'Banner1 2026'!T68-'Banner 1 2025'!T68</f>
        <v>-2.8402622460988652E-2</v>
      </c>
      <c r="U68" s="205">
        <f>'Banner1 2026'!U68-'Banner 1 2025'!U68</f>
        <v>-1.5973495735007462E-2</v>
      </c>
      <c r="V68" s="205">
        <f>'Banner1 2026'!V68-'Banner 1 2025'!V68</f>
        <v>-8.8889049012064354E-3</v>
      </c>
      <c r="W68" s="205">
        <f>'Banner1 2026'!W68-'Banner 1 2025'!W68</f>
        <v>-1.0268914716474592E-3</v>
      </c>
      <c r="X68" s="205">
        <f>'Banner1 2026'!X68-'Banner 1 2025'!X68</f>
        <v>7.8968376180358416E-3</v>
      </c>
      <c r="Y68" s="205">
        <f>'Banner1 2026'!Y68-'Banner 1 2025'!Y68</f>
        <v>-8.5036503064299315E-3</v>
      </c>
      <c r="Z68" s="205">
        <f>'Banner1 2026'!Z68-'Banner 1 2025'!Z68</f>
        <v>-7.8967997640253286E-3</v>
      </c>
      <c r="AA68" s="205">
        <f>'Banner1 2026'!AA68-'Banner 1 2025'!AA68</f>
        <v>-1.2293250055904623E-2</v>
      </c>
    </row>
    <row r="69" spans="2:27" x14ac:dyDescent="0.3">
      <c r="B69" s="7"/>
      <c r="C69" s="24" t="s">
        <v>8</v>
      </c>
      <c r="D69" s="205">
        <f>'Banner1 2026'!D69-'Banner 1 2025'!D69</f>
        <v>1.9784763579123621E-2</v>
      </c>
      <c r="E69" s="205">
        <f>'Banner1 2026'!E69-'Banner 1 2025'!E69</f>
        <v>3.3482711917169589E-2</v>
      </c>
      <c r="F69" s="205">
        <f>'Banner1 2026'!F69-'Banner 1 2025'!F69</f>
        <v>6.5119450944253754E-3</v>
      </c>
      <c r="G69" s="205">
        <f>'Banner1 2026'!G69-'Banner 1 2025'!G69</f>
        <v>6.0914922582268494E-2</v>
      </c>
      <c r="H69" s="205">
        <f>'Banner1 2026'!H69-'Banner 1 2025'!H69</f>
        <v>-8.2960023324410798E-2</v>
      </c>
      <c r="I69" s="205">
        <f>'Banner1 2026'!I69-'Banner 1 2025'!I69</f>
        <v>6.397586571296715E-2</v>
      </c>
      <c r="J69" s="205">
        <f>'Banner1 2026'!J69-'Banner 1 2025'!J69</f>
        <v>8.2088677446820746E-3</v>
      </c>
      <c r="K69" s="205">
        <f>'Banner1 2026'!K69-'Banner 1 2025'!K69</f>
        <v>4.6216360707072524E-2</v>
      </c>
      <c r="L69" s="205">
        <f>'Banner1 2026'!L69-'Banner 1 2025'!L69</f>
        <v>3.5187875888439274E-2</v>
      </c>
      <c r="M69" s="205">
        <f>'Banner1 2026'!M69-'Banner 1 2025'!M69</f>
        <v>0.1277598995781643</v>
      </c>
      <c r="N69" s="205">
        <f>'Banner1 2026'!N69-'Banner 1 2025'!N69</f>
        <v>2.4285842470719465E-2</v>
      </c>
      <c r="O69" s="205">
        <f>'Banner1 2026'!O69-'Banner 1 2025'!O69</f>
        <v>3.0162001130668664E-2</v>
      </c>
      <c r="P69" s="205">
        <f>'Banner1 2026'!P69-'Banner 1 2025'!P69</f>
        <v>1.4266218474326742E-2</v>
      </c>
      <c r="Q69" s="205">
        <f>'Banner1 2026'!Q69-'Banner 1 2025'!Q69</f>
        <v>1.1630215517586501E-2</v>
      </c>
      <c r="R69" s="205">
        <f>'Banner1 2026'!R69-'Banner 1 2025'!R69</f>
        <v>2.1585926082852147E-2</v>
      </c>
      <c r="S69" s="205">
        <f>'Banner1 2026'!S69-'Banner 1 2025'!S69</f>
        <v>1.6617384501655758E-2</v>
      </c>
      <c r="T69" s="205">
        <f>'Banner1 2026'!T69-'Banner 1 2025'!T69</f>
        <v>1.2436111163033003E-2</v>
      </c>
      <c r="U69" s="205">
        <f>'Banner1 2026'!U69-'Banner 1 2025'!U69</f>
        <v>5.5759958398422849E-2</v>
      </c>
      <c r="V69" s="205">
        <f>'Banner1 2026'!V69-'Banner 1 2025'!V69</f>
        <v>-1.7213871364181371E-2</v>
      </c>
      <c r="W69" s="205">
        <f>'Banner1 2026'!W69-'Banner 1 2025'!W69</f>
        <v>1.2514780564163608E-2</v>
      </c>
      <c r="X69" s="205">
        <f>'Banner1 2026'!X69-'Banner 1 2025'!X69</f>
        <v>8.9924538370926232E-2</v>
      </c>
      <c r="Y69" s="205">
        <f>'Banner1 2026'!Y69-'Banner 1 2025'!Y69</f>
        <v>-3.0331317284266052E-2</v>
      </c>
      <c r="Z69" s="205">
        <f>'Banner1 2026'!Z69-'Banner 1 2025'!Z69</f>
        <v>1.1994793404003889E-2</v>
      </c>
      <c r="AA69" s="205">
        <f>'Banner1 2026'!AA69-'Banner 1 2025'!AA69</f>
        <v>7.5379234430842906E-2</v>
      </c>
    </row>
    <row r="70" spans="2:27" x14ac:dyDescent="0.3">
      <c r="B70" s="7"/>
      <c r="C70" s="120" t="s">
        <v>198</v>
      </c>
      <c r="D70" s="205">
        <f>'Banner1 2026'!D70-'Banner 1 2025'!D70</f>
        <v>-9.2968573115732589E-2</v>
      </c>
      <c r="E70" s="205">
        <f>'Banner1 2026'!E70-'Banner 1 2025'!E70</f>
        <v>-5.524290318653996E-2</v>
      </c>
      <c r="F70" s="205">
        <f>'Banner1 2026'!F70-'Banner 1 2025'!F70</f>
        <v>-0.12996762810447005</v>
      </c>
      <c r="G70" s="205">
        <f>'Banner1 2026'!G70-'Banner 1 2025'!G70</f>
        <v>-0.13657095112794515</v>
      </c>
      <c r="H70" s="205">
        <f>'Banner1 2026'!H70-'Banner 1 2025'!H70</f>
        <v>-0.1049365886721676</v>
      </c>
      <c r="I70" s="205">
        <f>'Banner1 2026'!I70-'Banner 1 2025'!I70</f>
        <v>-0.13869188026753904</v>
      </c>
      <c r="J70" s="205">
        <f>'Banner1 2026'!J70-'Banner 1 2025'!J70</f>
        <v>-6.4779197709823821E-2</v>
      </c>
      <c r="K70" s="205">
        <f>'Banner1 2026'!K70-'Banner 1 2025'!K70</f>
        <v>-7.8827760762287369E-2</v>
      </c>
      <c r="L70" s="205">
        <f>'Banner1 2026'!L70-'Banner 1 2025'!L70</f>
        <v>-6.046483430120031E-2</v>
      </c>
      <c r="M70" s="205">
        <f>'Banner1 2026'!M70-'Banner 1 2025'!M70</f>
        <v>-6.0197094202155965E-2</v>
      </c>
      <c r="N70" s="205">
        <f>'Banner1 2026'!N70-'Banner 1 2025'!N70</f>
        <v>-6.5841132841764072E-2</v>
      </c>
      <c r="O70" s="205">
        <f>'Banner1 2026'!O70-'Banner 1 2025'!O70</f>
        <v>-7.198948127136523E-2</v>
      </c>
      <c r="P70" s="205">
        <f>'Banner1 2026'!P70-'Banner 1 2025'!P70</f>
        <v>-0.1450624678041994</v>
      </c>
      <c r="Q70" s="205">
        <f>'Banner1 2026'!Q70-'Banner 1 2025'!Q70</f>
        <v>-0.12988820574321286</v>
      </c>
      <c r="R70" s="205">
        <f>'Banner1 2026'!R70-'Banner 1 2025'!R70</f>
        <v>-9.4082364905711757E-2</v>
      </c>
      <c r="S70" s="205">
        <f>'Banner1 2026'!S70-'Banner 1 2025'!S70</f>
        <v>-9.06238022168111E-2</v>
      </c>
      <c r="T70" s="205">
        <f>'Banner1 2026'!T70-'Banner 1 2025'!T70</f>
        <v>-4.0420151388847414E-2</v>
      </c>
      <c r="U70" s="205">
        <f>'Banner1 2026'!U70-'Banner 1 2025'!U70</f>
        <v>-0.11684770695146379</v>
      </c>
      <c r="V70" s="205">
        <f>'Banner1 2026'!V70-'Banner 1 2025'!V70</f>
        <v>-9.8897319163966935E-2</v>
      </c>
      <c r="W70" s="205">
        <f>'Banner1 2026'!W70-'Banner 1 2025'!W70</f>
        <v>-0.11001045642329882</v>
      </c>
      <c r="X70" s="205">
        <f>'Banner1 2026'!X70-'Banner 1 2025'!X70</f>
        <v>-1.9164193715367039E-2</v>
      </c>
      <c r="Y70" s="205">
        <f>'Banner1 2026'!Y70-'Banner 1 2025'!Y70</f>
        <v>-0.10232226061742844</v>
      </c>
      <c r="Z70" s="205">
        <f>'Banner1 2026'!Z70-'Banner 1 2025'!Z70</f>
        <v>-9.3366890246316114E-2</v>
      </c>
      <c r="AA70" s="205">
        <f>'Banner1 2026'!AA70-'Banner 1 2025'!AA70</f>
        <v>-8.6910841398388616E-2</v>
      </c>
    </row>
    <row r="71" spans="2:27" ht="24" x14ac:dyDescent="0.3">
      <c r="B71" s="26" t="s">
        <v>35</v>
      </c>
      <c r="C71" s="25" t="s">
        <v>36</v>
      </c>
      <c r="D71" s="205">
        <f>'Banner1 2026'!D71-'Banner 1 2025'!D71</f>
        <v>-3.0030677195653083E-3</v>
      </c>
      <c r="E71" s="205">
        <f>'Banner1 2026'!E71-'Banner 1 2025'!E71</f>
        <v>1.5323935804492227E-2</v>
      </c>
      <c r="F71" s="205">
        <f>'Banner1 2026'!F71-'Banner 1 2025'!F71</f>
        <v>-2.0991182110709973E-2</v>
      </c>
      <c r="G71" s="205">
        <f>'Banner1 2026'!G71-'Banner 1 2025'!G71</f>
        <v>-1.1180293822010114E-2</v>
      </c>
      <c r="H71" s="205">
        <f>'Banner1 2026'!H71-'Banner 1 2025'!H71</f>
        <v>1.0048605540271233E-2</v>
      </c>
      <c r="I71" s="205">
        <f>'Banner1 2026'!I71-'Banner 1 2025'!I71</f>
        <v>-1.9411554178155738E-2</v>
      </c>
      <c r="J71" s="205">
        <f>'Banner1 2026'!J71-'Banner 1 2025'!J71</f>
        <v>-2.6059621552282836E-2</v>
      </c>
      <c r="K71" s="205">
        <f>'Banner1 2026'!K71-'Banner 1 2025'!K71</f>
        <v>4.3522507141024042E-3</v>
      </c>
      <c r="L71" s="205">
        <f>'Banner1 2026'!L71-'Banner 1 2025'!L71</f>
        <v>1.2857184802675366E-2</v>
      </c>
      <c r="M71" s="205">
        <f>'Banner1 2026'!M71-'Banner 1 2025'!M71</f>
        <v>-7.651936047562616E-3</v>
      </c>
      <c r="N71" s="205">
        <f>'Banner1 2026'!N71-'Banner 1 2025'!N71</f>
        <v>1.2820394753455106E-2</v>
      </c>
      <c r="O71" s="205">
        <f>'Banner1 2026'!O71-'Banner 1 2025'!O71</f>
        <v>-1.8070827581228271E-2</v>
      </c>
      <c r="P71" s="205">
        <f>'Banner1 2026'!P71-'Banner 1 2025'!P71</f>
        <v>-1.017548158288132E-2</v>
      </c>
      <c r="Q71" s="205">
        <f>'Banner1 2026'!Q71-'Banner 1 2025'!Q71</f>
        <v>-6.2371902333996435E-3</v>
      </c>
      <c r="R71" s="205">
        <f>'Banner1 2026'!R71-'Banner 1 2025'!R71</f>
        <v>1.5697961568858707E-3</v>
      </c>
      <c r="S71" s="205">
        <f>'Banner1 2026'!S71-'Banner 1 2025'!S71</f>
        <v>-2.1770290775822987E-2</v>
      </c>
      <c r="T71" s="205">
        <f>'Banner1 2026'!T71-'Banner 1 2025'!T71</f>
        <v>-4.9320419958225101E-2</v>
      </c>
      <c r="U71" s="205">
        <f>'Banner1 2026'!U71-'Banner 1 2025'!U71</f>
        <v>9.7778254704226318E-3</v>
      </c>
      <c r="V71" s="205">
        <f>'Banner1 2026'!V71-'Banner 1 2025'!V71</f>
        <v>-1.1317050936204026E-2</v>
      </c>
      <c r="W71" s="205">
        <f>'Banner1 2026'!W71-'Banner 1 2025'!W71</f>
        <v>8.8650279982917211E-3</v>
      </c>
      <c r="X71" s="205">
        <f>'Banner1 2026'!X71-'Banner 1 2025'!X71</f>
        <v>1.1698086840402147E-3</v>
      </c>
      <c r="Y71" s="205">
        <f>'Banner1 2026'!Y71-'Banner 1 2025'!Y71</f>
        <v>1.7861337648147048E-2</v>
      </c>
      <c r="Z71" s="205">
        <f>'Banner1 2026'!Z71-'Banner 1 2025'!Z71</f>
        <v>-6.4062894607994358E-3</v>
      </c>
      <c r="AA71" s="205">
        <f>'Banner1 2026'!AA71-'Banner 1 2025'!AA71</f>
        <v>1.1288940292028172E-2</v>
      </c>
    </row>
    <row r="72" spans="2:27" x14ac:dyDescent="0.3">
      <c r="B72" s="43" t="s">
        <v>37</v>
      </c>
      <c r="C72" s="24" t="s">
        <v>38</v>
      </c>
      <c r="D72" s="205">
        <f>'Banner1 2026'!D72-'Banner 1 2025'!D72</f>
        <v>3.0030677195659328E-3</v>
      </c>
      <c r="E72" s="205">
        <f>'Banner1 2026'!E72-'Banner 1 2025'!E72</f>
        <v>-1.5323935804492206E-2</v>
      </c>
      <c r="F72" s="205">
        <f>'Banner1 2026'!F72-'Banner 1 2025'!F72</f>
        <v>2.0991182110709494E-2</v>
      </c>
      <c r="G72" s="205">
        <f>'Banner1 2026'!G72-'Banner 1 2025'!G72</f>
        <v>1.1180293822010245E-2</v>
      </c>
      <c r="H72" s="205">
        <f>'Banner1 2026'!H72-'Banner 1 2025'!H72</f>
        <v>-1.0048605540270983E-2</v>
      </c>
      <c r="I72" s="205">
        <f>'Banner1 2026'!I72-'Banner 1 2025'!I72</f>
        <v>1.9411554178156432E-2</v>
      </c>
      <c r="J72" s="205">
        <f>'Banner1 2026'!J72-'Banner 1 2025'!J72</f>
        <v>2.6059621552282919E-2</v>
      </c>
      <c r="K72" s="205">
        <f>'Banner1 2026'!K72-'Banner 1 2025'!K72</f>
        <v>-4.3522507141027234E-3</v>
      </c>
      <c r="L72" s="205">
        <f>'Banner1 2026'!L72-'Banner 1 2025'!L72</f>
        <v>-1.285718480267517E-2</v>
      </c>
      <c r="M72" s="205">
        <f>'Banner1 2026'!M72-'Banner 1 2025'!M72</f>
        <v>7.6519360475626463E-3</v>
      </c>
      <c r="N72" s="205">
        <f>'Banner1 2026'!N72-'Banner 1 2025'!N72</f>
        <v>-1.2820394753455644E-2</v>
      </c>
      <c r="O72" s="205">
        <f>'Banner1 2026'!O72-'Banner 1 2025'!O72</f>
        <v>1.8070827581227911E-2</v>
      </c>
      <c r="P72" s="205">
        <f>'Banner1 2026'!P72-'Banner 1 2025'!P72</f>
        <v>1.0175481582881063E-2</v>
      </c>
      <c r="Q72" s="205">
        <f>'Banner1 2026'!Q72-'Banner 1 2025'!Q72</f>
        <v>6.2371902333985263E-3</v>
      </c>
      <c r="R72" s="205">
        <f>'Banner1 2026'!R72-'Banner 1 2025'!R72</f>
        <v>-1.5697961568859053E-3</v>
      </c>
      <c r="S72" s="205">
        <f>'Banner1 2026'!S72-'Banner 1 2025'!S72</f>
        <v>2.1770290775823598E-2</v>
      </c>
      <c r="T72" s="205">
        <f>'Banner1 2026'!T72-'Banner 1 2025'!T72</f>
        <v>4.9320419958225448E-2</v>
      </c>
      <c r="U72" s="205">
        <f>'Banner1 2026'!U72-'Banner 1 2025'!U72</f>
        <v>-9.7778254704224965E-3</v>
      </c>
      <c r="V72" s="205">
        <f>'Banner1 2026'!V72-'Banner 1 2025'!V72</f>
        <v>1.1317050936203499E-2</v>
      </c>
      <c r="W72" s="205">
        <f>'Banner1 2026'!W72-'Banner 1 2025'!W72</f>
        <v>-8.8650279982902536E-3</v>
      </c>
      <c r="X72" s="205">
        <f>'Banner1 2026'!X72-'Banner 1 2025'!X72</f>
        <v>-1.1698086840400412E-3</v>
      </c>
      <c r="Y72" s="205">
        <f>'Banner1 2026'!Y72-'Banner 1 2025'!Y72</f>
        <v>-1.7861337648148012E-2</v>
      </c>
      <c r="Z72" s="205">
        <f>'Banner1 2026'!Z72-'Banner 1 2025'!Z72</f>
        <v>6.4062894607989085E-3</v>
      </c>
      <c r="AA72" s="205">
        <f>'Banner1 2026'!AA72-'Banner 1 2025'!AA72</f>
        <v>-1.1288940292028316E-2</v>
      </c>
    </row>
    <row r="73" spans="2:27" ht="24" x14ac:dyDescent="0.3">
      <c r="B73" s="26" t="s">
        <v>39</v>
      </c>
      <c r="C73" s="25" t="s">
        <v>36</v>
      </c>
      <c r="D73" s="205">
        <f>'Banner1 2026'!D73-'Banner 1 2025'!D73</f>
        <v>-2.5125153355949767E-2</v>
      </c>
      <c r="E73" s="205">
        <f>'Banner1 2026'!E73-'Banner 1 2025'!E73</f>
        <v>-1.5721046220791568E-2</v>
      </c>
      <c r="F73" s="205">
        <f>'Banner1 2026'!F73-'Banner 1 2025'!F73</f>
        <v>-3.4381077794978371E-2</v>
      </c>
      <c r="G73" s="205">
        <f>'Banner1 2026'!G73-'Banner 1 2025'!G73</f>
        <v>-1.8851883772759911E-2</v>
      </c>
      <c r="H73" s="205">
        <f>'Banner1 2026'!H73-'Banner 1 2025'!H73</f>
        <v>-6.4328736481437415E-2</v>
      </c>
      <c r="I73" s="205">
        <f>'Banner1 2026'!I73-'Banner 1 2025'!I73</f>
        <v>-5.8417274490499493E-2</v>
      </c>
      <c r="J73" s="205">
        <f>'Banner1 2026'!J73-'Banner 1 2025'!J73</f>
        <v>8.3884954404122025E-3</v>
      </c>
      <c r="K73" s="205">
        <f>'Banner1 2026'!K73-'Banner 1 2025'!K73</f>
        <v>-3.1989969459852489E-2</v>
      </c>
      <c r="L73" s="205">
        <f>'Banner1 2026'!L73-'Banner 1 2025'!L73</f>
        <v>8.1439910938864435E-3</v>
      </c>
      <c r="M73" s="205">
        <f>'Banner1 2026'!M73-'Banner 1 2025'!M73</f>
        <v>-6.1314772238306448E-4</v>
      </c>
      <c r="N73" s="205">
        <f>'Banner1 2026'!N73-'Banner 1 2025'!N73</f>
        <v>-1.1355060181179599E-2</v>
      </c>
      <c r="O73" s="205">
        <f>'Banner1 2026'!O73-'Banner 1 2025'!O73</f>
        <v>1.2443436862367346E-2</v>
      </c>
      <c r="P73" s="205">
        <f>'Banner1 2026'!P73-'Banner 1 2025'!P73</f>
        <v>-8.1548776140731222E-2</v>
      </c>
      <c r="Q73" s="205">
        <f>'Banner1 2026'!Q73-'Banner 1 2025'!Q73</f>
        <v>-9.3011527730349902E-3</v>
      </c>
      <c r="R73" s="205">
        <f>'Banner1 2026'!R73-'Banner 1 2025'!R73</f>
        <v>5.7329439322078221E-3</v>
      </c>
      <c r="S73" s="205">
        <f>'Banner1 2026'!S73-'Banner 1 2025'!S73</f>
        <v>-0.13280680885624307</v>
      </c>
      <c r="T73" s="205">
        <f>'Banner1 2026'!T73-'Banner 1 2025'!T73</f>
        <v>5.6906588092586752E-4</v>
      </c>
      <c r="U73" s="205">
        <f>'Banner1 2026'!U73-'Banner 1 2025'!U73</f>
        <v>-3.3856827494856793E-2</v>
      </c>
      <c r="V73" s="205">
        <f>'Banner1 2026'!V73-'Banner 1 2025'!V73</f>
        <v>-4.5608839864331674E-2</v>
      </c>
      <c r="W73" s="205">
        <f>'Banner1 2026'!W73-'Banner 1 2025'!W73</f>
        <v>6.5235472811103742E-2</v>
      </c>
      <c r="X73" s="205">
        <f>'Banner1 2026'!X73-'Banner 1 2025'!X73</f>
        <v>-2.3706408552834832E-2</v>
      </c>
      <c r="Y73" s="205">
        <f>'Banner1 2026'!Y73-'Banner 1 2025'!Y73</f>
        <v>3.8484446287181118E-3</v>
      </c>
      <c r="Z73" s="205">
        <f>'Banner1 2026'!Z73-'Banner 1 2025'!Z73</f>
        <v>-2.7568160389485952E-2</v>
      </c>
      <c r="AA73" s="205">
        <f>'Banner1 2026'!AA73-'Banner 1 2025'!AA73</f>
        <v>-2.8793099632335444E-2</v>
      </c>
    </row>
    <row r="74" spans="2:27" x14ac:dyDescent="0.3">
      <c r="B74" s="43" t="s">
        <v>37</v>
      </c>
      <c r="C74" s="24" t="s">
        <v>38</v>
      </c>
      <c r="D74" s="205">
        <f>'Banner1 2026'!D74-'Banner 1 2025'!D74</f>
        <v>2.5125153355949892E-2</v>
      </c>
      <c r="E74" s="205">
        <f>'Banner1 2026'!E74-'Banner 1 2025'!E74</f>
        <v>1.5721046220791179E-2</v>
      </c>
      <c r="F74" s="205">
        <f>'Banner1 2026'!F74-'Banner 1 2025'!F74</f>
        <v>3.4381077794978121E-2</v>
      </c>
      <c r="G74" s="205">
        <f>'Banner1 2026'!G74-'Banner 1 2025'!G74</f>
        <v>1.8851883772759703E-2</v>
      </c>
      <c r="H74" s="205">
        <f>'Banner1 2026'!H74-'Banner 1 2025'!H74</f>
        <v>6.4328736481437665E-2</v>
      </c>
      <c r="I74" s="205">
        <f>'Banner1 2026'!I74-'Banner 1 2025'!I74</f>
        <v>5.8417274490500049E-2</v>
      </c>
      <c r="J74" s="205">
        <f>'Banner1 2026'!J74-'Banner 1 2025'!J74</f>
        <v>-8.3884954404108703E-3</v>
      </c>
      <c r="K74" s="205">
        <f>'Banner1 2026'!K74-'Banner 1 2025'!K74</f>
        <v>3.1989969459851997E-2</v>
      </c>
      <c r="L74" s="205">
        <f>'Banner1 2026'!L74-'Banner 1 2025'!L74</f>
        <v>-8.1439910938865268E-3</v>
      </c>
      <c r="M74" s="205">
        <f>'Banner1 2026'!M74-'Banner 1 2025'!M74</f>
        <v>6.1314772238307835E-4</v>
      </c>
      <c r="N74" s="205">
        <f>'Banner1 2026'!N74-'Banner 1 2025'!N74</f>
        <v>1.1355060181179821E-2</v>
      </c>
      <c r="O74" s="205">
        <f>'Banner1 2026'!O74-'Banner 1 2025'!O74</f>
        <v>-1.2443436862367596E-2</v>
      </c>
      <c r="P74" s="205">
        <f>'Banner1 2026'!P74-'Banner 1 2025'!P74</f>
        <v>8.1548776140730972E-2</v>
      </c>
      <c r="Q74" s="205">
        <f>'Banner1 2026'!Q74-'Banner 1 2025'!Q74</f>
        <v>9.3011527730332277E-3</v>
      </c>
      <c r="R74" s="205">
        <f>'Banner1 2026'!R74-'Banner 1 2025'!R74</f>
        <v>-5.7329439322080233E-3</v>
      </c>
      <c r="S74" s="205">
        <f>'Banner1 2026'!S74-'Banner 1 2025'!S74</f>
        <v>0.13280680885624396</v>
      </c>
      <c r="T74" s="205">
        <f>'Banner1 2026'!T74-'Banner 1 2025'!T74</f>
        <v>-5.6906588092564547E-4</v>
      </c>
      <c r="U74" s="205">
        <f>'Banner1 2026'!U74-'Banner 1 2025'!U74</f>
        <v>3.3856827494856967E-2</v>
      </c>
      <c r="V74" s="205">
        <f>'Banner1 2026'!V74-'Banner 1 2025'!V74</f>
        <v>4.5608839864330619E-2</v>
      </c>
      <c r="W74" s="205">
        <f>'Banner1 2026'!W74-'Banner 1 2025'!W74</f>
        <v>-6.5235472811102202E-2</v>
      </c>
      <c r="X74" s="205">
        <f>'Banner1 2026'!X74-'Banner 1 2025'!X74</f>
        <v>2.3706408552834679E-2</v>
      </c>
      <c r="Y74" s="205">
        <f>'Banner1 2026'!Y74-'Banner 1 2025'!Y74</f>
        <v>-3.848444628720471E-3</v>
      </c>
      <c r="Z74" s="205">
        <f>'Banner1 2026'!Z74-'Banner 1 2025'!Z74</f>
        <v>2.7568160389486507E-2</v>
      </c>
      <c r="AA74" s="205">
        <f>'Banner1 2026'!AA74-'Banner 1 2025'!AA74</f>
        <v>2.8793099632335895E-2</v>
      </c>
    </row>
    <row r="75" spans="2:27" ht="24" x14ac:dyDescent="0.3">
      <c r="B75" s="26" t="s">
        <v>40</v>
      </c>
      <c r="C75" s="25" t="s">
        <v>36</v>
      </c>
      <c r="D75" s="205">
        <f>'Banner1 2026'!D75-'Banner 1 2025'!D75</f>
        <v>6.5692653982684091E-3</v>
      </c>
      <c r="E75" s="205">
        <f>'Banner1 2026'!E75-'Banner 1 2025'!E75</f>
        <v>3.4207667821557486E-2</v>
      </c>
      <c r="F75" s="205">
        <f>'Banner1 2026'!F75-'Banner 1 2025'!F75</f>
        <v>-2.0584825798060979E-2</v>
      </c>
      <c r="G75" s="205">
        <f>'Banner1 2026'!G75-'Banner 1 2025'!G75</f>
        <v>7.4141100287497319E-2</v>
      </c>
      <c r="H75" s="205">
        <f>'Banner1 2026'!H75-'Banner 1 2025'!H75</f>
        <v>6.4571932702442214E-2</v>
      </c>
      <c r="I75" s="205">
        <f>'Banner1 2026'!I75-'Banner 1 2025'!I75</f>
        <v>-4.3407151774366048E-2</v>
      </c>
      <c r="J75" s="205">
        <f>'Banner1 2026'!J75-'Banner 1 2025'!J75</f>
        <v>-2.5063133048629394E-2</v>
      </c>
      <c r="K75" s="205">
        <f>'Banner1 2026'!K75-'Banner 1 2025'!K75</f>
        <v>5.9816655671693253E-2</v>
      </c>
      <c r="L75" s="205">
        <f>'Banner1 2026'!L75-'Banner 1 2025'!L75</f>
        <v>-5.162882999239149E-2</v>
      </c>
      <c r="M75" s="205">
        <f>'Banner1 2026'!M75-'Banner 1 2025'!M75</f>
        <v>-8.9752429360793307E-2</v>
      </c>
      <c r="N75" s="205">
        <f>'Banner1 2026'!N75-'Banner 1 2025'!N75</f>
        <v>-3.7692235129270335E-2</v>
      </c>
      <c r="O75" s="205">
        <f>'Banner1 2026'!O75-'Banner 1 2025'!O75</f>
        <v>8.17913223578004E-2</v>
      </c>
      <c r="P75" s="205">
        <f>'Banner1 2026'!P75-'Banner 1 2025'!P75</f>
        <v>-7.0773665425570287E-2</v>
      </c>
      <c r="Q75" s="205">
        <f>'Banner1 2026'!Q75-'Banner 1 2025'!Q75</f>
        <v>0.10125027513459595</v>
      </c>
      <c r="R75" s="205">
        <f>'Banner1 2026'!R75-'Banner 1 2025'!R75</f>
        <v>3.2176067851928725E-2</v>
      </c>
      <c r="S75" s="205">
        <f>'Banner1 2026'!S75-'Banner 1 2025'!S75</f>
        <v>-8.3957366127795585E-2</v>
      </c>
      <c r="T75" s="205">
        <f>'Banner1 2026'!T75-'Banner 1 2025'!T75</f>
        <v>-5.5057682158812571E-2</v>
      </c>
      <c r="U75" s="205">
        <f>'Banner1 2026'!U75-'Banner 1 2025'!U75</f>
        <v>9.351197776627479E-2</v>
      </c>
      <c r="V75" s="205">
        <f>'Banner1 2026'!V75-'Banner 1 2025'!V75</f>
        <v>-1.3293545439641008E-2</v>
      </c>
      <c r="W75" s="205">
        <f>'Banner1 2026'!W75-'Banner 1 2025'!W75</f>
        <v>8.5614021817097541E-2</v>
      </c>
      <c r="X75" s="205">
        <f>'Banner1 2026'!X75-'Banner 1 2025'!X75</f>
        <v>-9.4004898159298245E-2</v>
      </c>
      <c r="Y75" s="205">
        <f>'Banner1 2026'!Y75-'Banner 1 2025'!Y75</f>
        <v>-8.9710439701888856E-3</v>
      </c>
      <c r="Z75" s="205">
        <f>'Banner1 2026'!Z75-'Banner 1 2025'!Z75</f>
        <v>-2.5448506080207101E-2</v>
      </c>
      <c r="AA75" s="205">
        <f>'Banner1 2026'!AA75-'Banner 1 2025'!AA75</f>
        <v>0.11554022961822019</v>
      </c>
    </row>
    <row r="76" spans="2:27" x14ac:dyDescent="0.3">
      <c r="B76" s="43" t="s">
        <v>37</v>
      </c>
      <c r="C76" s="24" t="s">
        <v>38</v>
      </c>
      <c r="D76" s="205">
        <f>'Banner1 2026'!D76-'Banner 1 2025'!D76</f>
        <v>-6.5692653982661331E-3</v>
      </c>
      <c r="E76" s="205">
        <f>'Banner1 2026'!E76-'Banner 1 2025'!E76</f>
        <v>-3.4207667821560261E-2</v>
      </c>
      <c r="F76" s="205">
        <f>'Banner1 2026'!F76-'Banner 1 2025'!F76</f>
        <v>2.058482579805837E-2</v>
      </c>
      <c r="G76" s="205">
        <f>'Banner1 2026'!G76-'Banner 1 2025'!G76</f>
        <v>-7.4141100287497375E-2</v>
      </c>
      <c r="H76" s="205">
        <f>'Banner1 2026'!H76-'Banner 1 2025'!H76</f>
        <v>-6.457193270244127E-2</v>
      </c>
      <c r="I76" s="205">
        <f>'Banner1 2026'!I76-'Banner 1 2025'!I76</f>
        <v>4.3407151774365271E-2</v>
      </c>
      <c r="J76" s="205">
        <f>'Banner1 2026'!J76-'Banner 1 2025'!J76</f>
        <v>2.5063133048631336E-2</v>
      </c>
      <c r="K76" s="205">
        <f>'Banner1 2026'!K76-'Banner 1 2025'!K76</f>
        <v>-5.9816655671694585E-2</v>
      </c>
      <c r="L76" s="205">
        <f>'Banner1 2026'!L76-'Banner 1 2025'!L76</f>
        <v>5.1628829992392877E-2</v>
      </c>
      <c r="M76" s="205">
        <f>'Banner1 2026'!M76-'Banner 1 2025'!M76</f>
        <v>8.9752429360793862E-2</v>
      </c>
      <c r="N76" s="205">
        <f>'Banner1 2026'!N76-'Banner 1 2025'!N76</f>
        <v>3.7692235129269724E-2</v>
      </c>
      <c r="O76" s="205">
        <f>'Banner1 2026'!O76-'Banner 1 2025'!O76</f>
        <v>-8.1791322357800733E-2</v>
      </c>
      <c r="P76" s="205">
        <f>'Banner1 2026'!P76-'Banner 1 2025'!P76</f>
        <v>7.0773665425569454E-2</v>
      </c>
      <c r="Q76" s="205">
        <f>'Banner1 2026'!Q76-'Banner 1 2025'!Q76</f>
        <v>-0.10125027513459772</v>
      </c>
      <c r="R76" s="205">
        <f>'Banner1 2026'!R76-'Banner 1 2025'!R76</f>
        <v>-3.2176067851929557E-2</v>
      </c>
      <c r="S76" s="205">
        <f>'Banner1 2026'!S76-'Banner 1 2025'!S76</f>
        <v>8.3957366127795585E-2</v>
      </c>
      <c r="T76" s="205">
        <f>'Banner1 2026'!T76-'Banner 1 2025'!T76</f>
        <v>5.5057682158812626E-2</v>
      </c>
      <c r="U76" s="205">
        <f>'Banner1 2026'!U76-'Banner 1 2025'!U76</f>
        <v>-9.3511977766271626E-2</v>
      </c>
      <c r="V76" s="205">
        <f>'Banner1 2026'!V76-'Banner 1 2025'!V76</f>
        <v>1.3293545439643117E-2</v>
      </c>
      <c r="W76" s="205">
        <f>'Banner1 2026'!W76-'Banner 1 2025'!W76</f>
        <v>-8.5614021817096264E-2</v>
      </c>
      <c r="X76" s="205">
        <f>'Banner1 2026'!X76-'Banner 1 2025'!X76</f>
        <v>9.4004898159298023E-2</v>
      </c>
      <c r="Y76" s="205">
        <f>'Banner1 2026'!Y76-'Banner 1 2025'!Y76</f>
        <v>8.9710439701866651E-3</v>
      </c>
      <c r="Z76" s="205">
        <f>'Banner1 2026'!Z76-'Banner 1 2025'!Z76</f>
        <v>2.5448506080209099E-2</v>
      </c>
      <c r="AA76" s="205">
        <f>'Banner1 2026'!AA76-'Banner 1 2025'!AA76</f>
        <v>-0.11554022961822052</v>
      </c>
    </row>
    <row r="77" spans="2:27" ht="35.4" x14ac:dyDescent="0.3">
      <c r="B77" s="26" t="s">
        <v>41</v>
      </c>
      <c r="C77" s="25" t="s">
        <v>42</v>
      </c>
      <c r="D77" s="205">
        <f>'Banner1 2026'!D77-'Banner 1 2025'!D77</f>
        <v>3.4383732869803674E-2</v>
      </c>
      <c r="E77" s="205">
        <f>'Banner1 2026'!E77-'Banner 1 2025'!E77</f>
        <v>3.7330504712003165E-2</v>
      </c>
      <c r="F77" s="205">
        <f>'Banner1 2026'!F77-'Banner 1 2025'!F77</f>
        <v>3.1519698034133681E-2</v>
      </c>
      <c r="G77" s="205">
        <f>'Banner1 2026'!G77-'Banner 1 2025'!G77</f>
        <v>7.2208225080612198E-2</v>
      </c>
      <c r="H77" s="205">
        <f>'Banner1 2026'!H77-'Banner 1 2025'!H77</f>
        <v>0.15847523384433593</v>
      </c>
      <c r="I77" s="205">
        <f>'Banner1 2026'!I77-'Banner 1 2025'!I77</f>
        <v>7.6294492523186874E-2</v>
      </c>
      <c r="J77" s="205">
        <f>'Banner1 2026'!J77-'Banner 1 2025'!J77</f>
        <v>-1.467929855834571E-2</v>
      </c>
      <c r="K77" s="205">
        <f>'Banner1 2026'!K77-'Banner 1 2025'!K77</f>
        <v>1.5430847080637466E-3</v>
      </c>
      <c r="L77" s="205">
        <f>'Banner1 2026'!L77-'Banner 1 2025'!L77</f>
        <v>-5.1009616781578226E-2</v>
      </c>
      <c r="M77" s="205">
        <f>'Banner1 2026'!M77-'Banner 1 2025'!M77</f>
        <v>-7.1806306703471101E-2</v>
      </c>
      <c r="N77" s="205">
        <f>'Banner1 2026'!N77-'Banner 1 2025'!N77</f>
        <v>-2.9489787233869524E-2</v>
      </c>
      <c r="O77" s="205">
        <f>'Banner1 2026'!O77-'Banner 1 2025'!O77</f>
        <v>-9.9924128639949927E-4</v>
      </c>
      <c r="P77" s="205">
        <f>'Banner1 2026'!P77-'Banner 1 2025'!P77</f>
        <v>0.10433373234752197</v>
      </c>
      <c r="Q77" s="205">
        <f>'Banner1 2026'!Q77-'Banner 1 2025'!Q77</f>
        <v>9.2626845500463184E-2</v>
      </c>
      <c r="R77" s="205">
        <f>'Banner1 2026'!R77-'Banner 1 2025'!R77</f>
        <v>4.0016598206972676E-2</v>
      </c>
      <c r="S77" s="205">
        <f>'Banner1 2026'!S77-'Banner 1 2025'!S77</f>
        <v>1.9145319313589981E-2</v>
      </c>
      <c r="T77" s="205">
        <f>'Banner1 2026'!T77-'Banner 1 2025'!T77</f>
        <v>7.4308297161100545E-2</v>
      </c>
      <c r="U77" s="205">
        <f>'Banner1 2026'!U77-'Banner 1 2025'!U77</f>
        <v>9.7732622247279632E-3</v>
      </c>
      <c r="V77" s="205">
        <f>'Banner1 2026'!V77-'Banner 1 2025'!V77</f>
        <v>5.7456031237687166E-2</v>
      </c>
      <c r="W77" s="205">
        <f>'Banner1 2026'!W77-'Banner 1 2025'!W77</f>
        <v>-5.5497313026181883E-2</v>
      </c>
      <c r="X77" s="205">
        <f>'Banner1 2026'!X77-'Banner 1 2025'!X77</f>
        <v>-3.0756059414698278E-2</v>
      </c>
      <c r="Y77" s="205">
        <f>'Banner1 2026'!Y77-'Banner 1 2025'!Y77</f>
        <v>6.8794276850185465E-2</v>
      </c>
      <c r="Z77" s="205">
        <f>'Banner1 2026'!Z77-'Banner 1 2025'!Z77</f>
        <v>3.1066753718217544E-2</v>
      </c>
      <c r="AA77" s="205">
        <f>'Banner1 2026'!AA77-'Banner 1 2025'!AA77</f>
        <v>9.1114594718436082E-3</v>
      </c>
    </row>
    <row r="78" spans="2:27" x14ac:dyDescent="0.3">
      <c r="B78" s="7"/>
      <c r="C78" s="24" t="s">
        <v>43</v>
      </c>
      <c r="D78" s="205">
        <f>'Banner1 2026'!D78-'Banner 1 2025'!D78</f>
        <v>-4.3165968198826177E-2</v>
      </c>
      <c r="E78" s="205">
        <f>'Banner1 2026'!E78-'Banner 1 2025'!E78</f>
        <v>-5.2688042279670388E-2</v>
      </c>
      <c r="F78" s="205">
        <f>'Banner1 2026'!F78-'Banner 1 2025'!F78</f>
        <v>-3.3843980802175683E-2</v>
      </c>
      <c r="G78" s="205">
        <f>'Banner1 2026'!G78-'Banner 1 2025'!G78</f>
        <v>-6.5038265736807266E-2</v>
      </c>
      <c r="H78" s="205">
        <f>'Banner1 2026'!H78-'Banner 1 2025'!H78</f>
        <v>-0.1581281913889071</v>
      </c>
      <c r="I78" s="205">
        <f>'Banner1 2026'!I78-'Banner 1 2025'!I78</f>
        <v>-5.1125310528633228E-2</v>
      </c>
      <c r="J78" s="205">
        <f>'Banner1 2026'!J78-'Banner 1 2025'!J78</f>
        <v>-5.2325006799779528E-2</v>
      </c>
      <c r="K78" s="205">
        <f>'Banner1 2026'!K78-'Banner 1 2025'!K78</f>
        <v>1.1271821431161733E-2</v>
      </c>
      <c r="L78" s="205">
        <f>'Banner1 2026'!L78-'Banner 1 2025'!L78</f>
        <v>2.6300547825695242E-2</v>
      </c>
      <c r="M78" s="205">
        <f>'Banner1 2026'!M78-'Banner 1 2025'!M78</f>
        <v>5.7922129486711736E-2</v>
      </c>
      <c r="N78" s="205">
        <f>'Banner1 2026'!N78-'Banner 1 2025'!N78</f>
        <v>2.3475042847626471E-2</v>
      </c>
      <c r="O78" s="205">
        <f>'Banner1 2026'!O78-'Banner 1 2025'!O78</f>
        <v>-3.5611067132528151E-2</v>
      </c>
      <c r="P78" s="205">
        <f>'Banner1 2026'!P78-'Banner 1 2025'!P78</f>
        <v>-0.10178676342666493</v>
      </c>
      <c r="Q78" s="205">
        <f>'Banner1 2026'!Q78-'Banner 1 2025'!Q78</f>
        <v>-8.7199016723242928E-2</v>
      </c>
      <c r="R78" s="205">
        <f>'Banner1 2026'!R78-'Banner 1 2025'!R78</f>
        <v>-3.6437858988388139E-2</v>
      </c>
      <c r="S78" s="205">
        <f>'Banner1 2026'!S78-'Banner 1 2025'!S78</f>
        <v>-6.7127335773017605E-2</v>
      </c>
      <c r="T78" s="205">
        <f>'Banner1 2026'!T78-'Banner 1 2025'!T78</f>
        <v>-5.8820995125176911E-2</v>
      </c>
      <c r="U78" s="205">
        <f>'Banner1 2026'!U78-'Banner 1 2025'!U78</f>
        <v>-4.5783902856385617E-2</v>
      </c>
      <c r="V78" s="205">
        <f>'Banner1 2026'!V78-'Banner 1 2025'!V78</f>
        <v>-4.6454363131366777E-2</v>
      </c>
      <c r="W78" s="205">
        <f>'Banner1 2026'!W78-'Banner 1 2025'!W78</f>
        <v>7.40489104394772E-2</v>
      </c>
      <c r="X78" s="205">
        <f>'Banner1 2026'!X78-'Banner 1 2025'!X78</f>
        <v>-5.3584018772039305E-2</v>
      </c>
      <c r="Y78" s="205">
        <f>'Banner1 2026'!Y78-'Banner 1 2025'!Y78</f>
        <v>-6.8905686937495658E-2</v>
      </c>
      <c r="Z78" s="205">
        <f>'Banner1 2026'!Z78-'Banner 1 2025'!Z78</f>
        <v>-4.393551792464151E-2</v>
      </c>
      <c r="AA78" s="205">
        <f>'Banner1 2026'!AA78-'Banner 1 2025'!AA78</f>
        <v>-6.695146252243378E-3</v>
      </c>
    </row>
    <row r="79" spans="2:27" x14ac:dyDescent="0.3">
      <c r="B79" s="7"/>
      <c r="C79" s="24" t="s">
        <v>44</v>
      </c>
      <c r="D79" s="205">
        <f>'Banner1 2026'!D79-'Banner 1 2025'!D79</f>
        <v>-7.183997703640449E-4</v>
      </c>
      <c r="E79" s="205">
        <f>'Banner1 2026'!E79-'Banner 1 2025'!E79</f>
        <v>-7.7544568078811993E-4</v>
      </c>
      <c r="F79" s="205">
        <f>'Banner1 2026'!F79-'Banner 1 2025'!F79</f>
        <v>-6.7327107232816735E-4</v>
      </c>
      <c r="G79" s="205">
        <f>'Banner1 2026'!G79-'Banner 1 2025'!G79</f>
        <v>-2.9569313942427747E-2</v>
      </c>
      <c r="H79" s="205">
        <f>'Banner1 2026'!H79-'Banner 1 2025'!H79</f>
        <v>-5.3235398358707588E-2</v>
      </c>
      <c r="I79" s="205">
        <f>'Banner1 2026'!I79-'Banner 1 2025'!I79</f>
        <v>-4.4412533136005683E-3</v>
      </c>
      <c r="J79" s="205">
        <f>'Banner1 2026'!J79-'Banner 1 2025'!J79</f>
        <v>6.0892417512803332E-2</v>
      </c>
      <c r="K79" s="205">
        <f>'Banner1 2026'!K79-'Banner 1 2025'!K79</f>
        <v>-1.3494860560019951E-2</v>
      </c>
      <c r="L79" s="205">
        <f>'Banner1 2026'!L79-'Banner 1 2025'!L79</f>
        <v>2.3291813703467619E-2</v>
      </c>
      <c r="M79" s="205">
        <f>'Banner1 2026'!M79-'Banner 1 2025'!M79</f>
        <v>1.3884177216759228E-2</v>
      </c>
      <c r="N79" s="205">
        <f>'Banner1 2026'!N79-'Banner 1 2025'!N79</f>
        <v>8.2392246129350845E-3</v>
      </c>
      <c r="O79" s="205">
        <f>'Banner1 2026'!O79-'Banner 1 2025'!O79</f>
        <v>3.9642225883320711E-2</v>
      </c>
      <c r="P79" s="205">
        <f>'Banner1 2026'!P79-'Banner 1 2025'!P79</f>
        <v>-1.0955774529166781E-2</v>
      </c>
      <c r="Q79" s="205">
        <f>'Banner1 2026'!Q79-'Banner 1 2025'!Q79</f>
        <v>-5.194694232894119E-2</v>
      </c>
      <c r="R79" s="205">
        <f>'Banner1 2026'!R79-'Banner 1 2025'!R79</f>
        <v>-4.3877012677650817E-3</v>
      </c>
      <c r="S79" s="205">
        <f>'Banner1 2026'!S79-'Banner 1 2025'!S79</f>
        <v>1.1090414737434814E-2</v>
      </c>
      <c r="T79" s="205">
        <f>'Banner1 2026'!T79-'Banner 1 2025'!T79</f>
        <v>-6.8039680410165657E-4</v>
      </c>
      <c r="U79" s="205">
        <f>'Banner1 2026'!U79-'Banner 1 2025'!U79</f>
        <v>1.5581156038235178E-2</v>
      </c>
      <c r="V79" s="205">
        <f>'Banner1 2026'!V79-'Banner 1 2025'!V79</f>
        <v>-1.9888367668875986E-2</v>
      </c>
      <c r="W79" s="205">
        <f>'Banner1 2026'!W79-'Banner 1 2025'!W79</f>
        <v>-1.2326339229115885E-2</v>
      </c>
      <c r="X79" s="205">
        <f>'Banner1 2026'!X79-'Banner 1 2025'!X79</f>
        <v>4.7807218704586311E-2</v>
      </c>
      <c r="Y79" s="205">
        <f>'Banner1 2026'!Y79-'Banner 1 2025'!Y79</f>
        <v>2.5942562900485022E-3</v>
      </c>
      <c r="Z79" s="205">
        <f>'Banner1 2026'!Z79-'Banner 1 2025'!Z79</f>
        <v>6.0458447378537034E-4</v>
      </c>
      <c r="AA79" s="205">
        <f>'Banner1 2026'!AA79-'Banner 1 2025'!AA79</f>
        <v>7.5109833994203845E-4</v>
      </c>
    </row>
    <row r="80" spans="2:27" x14ac:dyDescent="0.3">
      <c r="B80" s="7"/>
      <c r="C80" s="24" t="s">
        <v>45</v>
      </c>
      <c r="D80" s="205">
        <f>'Banner1 2026'!D80-'Banner 1 2025'!D80</f>
        <v>9.500635099389719E-3</v>
      </c>
      <c r="E80" s="205">
        <f>'Banner1 2026'!E80-'Banner 1 2025'!E80</f>
        <v>1.6132983248452928E-2</v>
      </c>
      <c r="F80" s="205">
        <f>'Banner1 2026'!F80-'Banner 1 2025'!F80</f>
        <v>2.9975538403687677E-3</v>
      </c>
      <c r="G80" s="205">
        <f>'Banner1 2026'!G80-'Banner 1 2025'!G80</f>
        <v>2.2399354598623147E-2</v>
      </c>
      <c r="H80" s="205">
        <f>'Banner1 2026'!H80-'Banner 1 2025'!H80</f>
        <v>5.288835590327999E-2</v>
      </c>
      <c r="I80" s="205">
        <f>'Banner1 2026'!I80-'Banner 1 2025'!I80</f>
        <v>-2.0727928680953966E-2</v>
      </c>
      <c r="J80" s="205">
        <f>'Banner1 2026'!J80-'Banner 1 2025'!J80</f>
        <v>6.111887845323502E-3</v>
      </c>
      <c r="K80" s="205">
        <f>'Banner1 2026'!K80-'Banner 1 2025'!K80</f>
        <v>6.7995442079293519E-4</v>
      </c>
      <c r="L80" s="205">
        <f>'Banner1 2026'!L80-'Banner 1 2025'!L80</f>
        <v>1.4172552524165799E-3</v>
      </c>
      <c r="M80" s="205">
        <f>'Banner1 2026'!M80-'Banner 1 2025'!M80</f>
        <v>0</v>
      </c>
      <c r="N80" s="205">
        <f>'Banner1 2026'!N80-'Banner 1 2025'!N80</f>
        <v>-2.224480226692107E-3</v>
      </c>
      <c r="O80" s="205">
        <f>'Banner1 2026'!O80-'Banner 1 2025'!O80</f>
        <v>-3.0319174643931406E-3</v>
      </c>
      <c r="P80" s="205">
        <f>'Banner1 2026'!P80-'Banner 1 2025'!P80</f>
        <v>8.4088056083094637E-3</v>
      </c>
      <c r="Q80" s="205">
        <f>'Banner1 2026'!Q80-'Banner 1 2025'!Q80</f>
        <v>4.6519113551717478E-2</v>
      </c>
      <c r="R80" s="205">
        <f>'Banner1 2026'!R80-'Banner 1 2025'!R80</f>
        <v>8.0896204918119025E-4</v>
      </c>
      <c r="S80" s="205">
        <f>'Banner1 2026'!S80-'Banner 1 2025'!S80</f>
        <v>3.689160172199353E-2</v>
      </c>
      <c r="T80" s="205">
        <f>'Banner1 2026'!T80-'Banner 1 2025'!T80</f>
        <v>-1.4806905231821918E-2</v>
      </c>
      <c r="U80" s="205">
        <f>'Banner1 2026'!U80-'Banner 1 2025'!U80</f>
        <v>2.0429484593425459E-2</v>
      </c>
      <c r="V80" s="205">
        <f>'Banner1 2026'!V80-'Banner 1 2025'!V80</f>
        <v>8.886699562557606E-3</v>
      </c>
      <c r="W80" s="205">
        <f>'Banner1 2026'!W80-'Banner 1 2025'!W80</f>
        <v>-6.2252581841781181E-3</v>
      </c>
      <c r="X80" s="205">
        <f>'Banner1 2026'!X80-'Banner 1 2025'!X80</f>
        <v>3.6532859482151368E-2</v>
      </c>
      <c r="Y80" s="205">
        <f>'Banner1 2026'!Y80-'Banner 1 2025'!Y80</f>
        <v>-2.4828462027410153E-3</v>
      </c>
      <c r="Z80" s="205">
        <f>'Banner1 2026'!Z80-'Banner 1 2025'!Z80</f>
        <v>1.2264179732640917E-2</v>
      </c>
      <c r="AA80" s="205">
        <f>'Banner1 2026'!AA80-'Banner 1 2025'!AA80</f>
        <v>-3.1674115595426641E-3</v>
      </c>
    </row>
    <row r="81" spans="2:27" ht="35.4" x14ac:dyDescent="0.3">
      <c r="B81" s="26" t="s">
        <v>46</v>
      </c>
      <c r="C81" s="25" t="s">
        <v>47</v>
      </c>
      <c r="D81" s="205">
        <f>'Banner1 2026'!D81-'Banner 1 2025'!D81</f>
        <v>1.0612104488284757E-2</v>
      </c>
      <c r="E81" s="205">
        <f>'Banner1 2026'!E81-'Banner 1 2025'!E81</f>
        <v>6.001852593800594E-3</v>
      </c>
      <c r="F81" s="205">
        <f>'Banner1 2026'!F81-'Banner 1 2025'!F81</f>
        <v>1.5173910867642748E-2</v>
      </c>
      <c r="G81" s="205">
        <f>'Banner1 2026'!G81-'Banner 1 2025'!G81</f>
        <v>0.10163106185282578</v>
      </c>
      <c r="H81" s="205">
        <f>'Banner1 2026'!H81-'Banner 1 2025'!H81</f>
        <v>9.1044812356863403E-2</v>
      </c>
      <c r="I81" s="205">
        <f>'Banner1 2026'!I81-'Banner 1 2025'!I81</f>
        <v>-4.2211362534209096E-3</v>
      </c>
      <c r="J81" s="205">
        <f>'Banner1 2026'!J81-'Banner 1 2025'!J81</f>
        <v>-2.9770002725518885E-2</v>
      </c>
      <c r="K81" s="205">
        <f>'Banner1 2026'!K81-'Banner 1 2025'!K81</f>
        <v>-2.1242306112067899E-2</v>
      </c>
      <c r="L81" s="205">
        <f>'Banner1 2026'!L81-'Banner 1 2025'!L81</f>
        <v>-3.1206239549534387E-2</v>
      </c>
      <c r="M81" s="205">
        <f>'Banner1 2026'!M81-'Banner 1 2025'!M81</f>
        <v>-2.1539925976337804E-2</v>
      </c>
      <c r="N81" s="205">
        <f>'Banner1 2026'!N81-'Banner 1 2025'!N81</f>
        <v>-2.1693451521527685E-2</v>
      </c>
      <c r="O81" s="205">
        <f>'Banner1 2026'!O81-'Banner 1 2025'!O81</f>
        <v>-2.6738919792366977E-2</v>
      </c>
      <c r="P81" s="205">
        <f>'Banner1 2026'!P81-'Banner 1 2025'!P81</f>
        <v>3.5667347804899996E-2</v>
      </c>
      <c r="Q81" s="205">
        <f>'Banner1 2026'!Q81-'Banner 1 2025'!Q81</f>
        <v>8.8342629730036537E-2</v>
      </c>
      <c r="R81" s="205">
        <f>'Banner1 2026'!R81-'Banner 1 2025'!R81</f>
        <v>2.1844605752792234E-2</v>
      </c>
      <c r="S81" s="205">
        <f>'Banner1 2026'!S81-'Banner 1 2025'!S81</f>
        <v>-2.1738088308304038E-2</v>
      </c>
      <c r="T81" s="205">
        <f>'Banner1 2026'!T81-'Banner 1 2025'!T81</f>
        <v>2.4208114729987074E-2</v>
      </c>
      <c r="U81" s="205">
        <f>'Banner1 2026'!U81-'Banner 1 2025'!U81</f>
        <v>2.0170326678876749E-2</v>
      </c>
      <c r="V81" s="205">
        <f>'Banner1 2026'!V81-'Banner 1 2025'!V81</f>
        <v>1.8012897416879059E-2</v>
      </c>
      <c r="W81" s="205">
        <f>'Banner1 2026'!W81-'Banner 1 2025'!W81</f>
        <v>-2.8082942686441514E-2</v>
      </c>
      <c r="X81" s="205">
        <f>'Banner1 2026'!X81-'Banner 1 2025'!X81</f>
        <v>-8.7642347869728354E-2</v>
      </c>
      <c r="Y81" s="205">
        <f>'Banner1 2026'!Y81-'Banner 1 2025'!Y81</f>
        <v>4.3515704237369057E-2</v>
      </c>
      <c r="Z81" s="205">
        <f>'Banner1 2026'!Z81-'Banner 1 2025'!Z81</f>
        <v>5.6117435988422004E-3</v>
      </c>
      <c r="AA81" s="205">
        <f>'Banner1 2026'!AA81-'Banner 1 2025'!AA81</f>
        <v>3.1243783518913215E-2</v>
      </c>
    </row>
    <row r="82" spans="2:27" x14ac:dyDescent="0.3">
      <c r="B82" s="7"/>
      <c r="C82" s="24" t="s">
        <v>48</v>
      </c>
      <c r="D82" s="205">
        <f>'Banner1 2026'!D82-'Banner 1 2025'!D82</f>
        <v>-2.545516062338099E-2</v>
      </c>
      <c r="E82" s="205">
        <f>'Banner1 2026'!E82-'Banner 1 2025'!E82</f>
        <v>-4.5131024969434608E-2</v>
      </c>
      <c r="F82" s="205">
        <f>'Banner1 2026'!F82-'Banner 1 2025'!F82</f>
        <v>-6.1992450354235729E-3</v>
      </c>
      <c r="G82" s="205">
        <f>'Banner1 2026'!G82-'Banner 1 2025'!G82</f>
        <v>-0.11007722399026315</v>
      </c>
      <c r="H82" s="205">
        <f>'Banner1 2026'!H82-'Banner 1 2025'!H82</f>
        <v>-7.1191065606182602E-2</v>
      </c>
      <c r="I82" s="205">
        <f>'Banner1 2026'!I82-'Banner 1 2025'!I82</f>
        <v>-3.1692912620220559E-2</v>
      </c>
      <c r="J82" s="205">
        <f>'Banner1 2026'!J82-'Banner 1 2025'!J82</f>
        <v>-3.7324621804311009E-2</v>
      </c>
      <c r="K82" s="205">
        <f>'Banner1 2026'!K82-'Banner 1 2025'!K82</f>
        <v>3.4149007462515646E-2</v>
      </c>
      <c r="L82" s="205">
        <f>'Banner1 2026'!L82-'Banner 1 2025'!L82</f>
        <v>1.7573970000569261E-2</v>
      </c>
      <c r="M82" s="205">
        <f>'Banner1 2026'!M82-'Banner 1 2025'!M82</f>
        <v>1.4369183611835507E-2</v>
      </c>
      <c r="N82" s="205">
        <f>'Banner1 2026'!N82-'Banner 1 2025'!N82</f>
        <v>2.191461601957273E-2</v>
      </c>
      <c r="O82" s="205">
        <f>'Banner1 2026'!O82-'Banner 1 2025'!O82</f>
        <v>-9.3496649681564237E-3</v>
      </c>
      <c r="P82" s="205">
        <f>'Banner1 2026'!P82-'Banner 1 2025'!P82</f>
        <v>-4.5061383046415993E-2</v>
      </c>
      <c r="Q82" s="205">
        <f>'Banner1 2026'!Q82-'Banner 1 2025'!Q82</f>
        <v>-0.11221377033328966</v>
      </c>
      <c r="R82" s="205">
        <f>'Banner1 2026'!R82-'Banner 1 2025'!R82</f>
        <v>-3.3615098235094343E-2</v>
      </c>
      <c r="S82" s="205">
        <f>'Banner1 2026'!S82-'Banner 1 2025'!S82</f>
        <v>-1.1880284725673262E-3</v>
      </c>
      <c r="T82" s="205">
        <f>'Banner1 2026'!T82-'Banner 1 2025'!T82</f>
        <v>-4.3549305891348339E-2</v>
      </c>
      <c r="U82" s="205">
        <f>'Banner1 2026'!U82-'Banner 1 2025'!U82</f>
        <v>-6.8746054951152213E-2</v>
      </c>
      <c r="V82" s="205">
        <f>'Banner1 2026'!V82-'Banner 1 2025'!V82</f>
        <v>-1.4314501461130058E-2</v>
      </c>
      <c r="W82" s="205">
        <f>'Banner1 2026'!W82-'Banner 1 2025'!W82</f>
        <v>5.6985258743810885E-2</v>
      </c>
      <c r="X82" s="205">
        <f>'Banner1 2026'!X82-'Banner 1 2025'!X82</f>
        <v>2.0734718986623768E-2</v>
      </c>
      <c r="Y82" s="205">
        <f>'Banner1 2026'!Y82-'Banner 1 2025'!Y82</f>
        <v>-5.8247902927176992E-2</v>
      </c>
      <c r="Z82" s="205">
        <f>'Banner1 2026'!Z82-'Banner 1 2025'!Z82</f>
        <v>-2.0310974273436477E-2</v>
      </c>
      <c r="AA82" s="205">
        <f>'Banner1 2026'!AA82-'Banner 1 2025'!AA82</f>
        <v>-4.6413117409102367E-2</v>
      </c>
    </row>
    <row r="83" spans="2:27" x14ac:dyDescent="0.3">
      <c r="B83" s="7"/>
      <c r="C83" s="24" t="s">
        <v>49</v>
      </c>
      <c r="D83" s="205">
        <f>'Banner1 2026'!D83-'Banner 1 2025'!D83</f>
        <v>1.1642296845522107E-2</v>
      </c>
      <c r="E83" s="205">
        <f>'Banner1 2026'!E83-'Banner 1 2025'!E83</f>
        <v>2.0540872147553846E-2</v>
      </c>
      <c r="F83" s="205">
        <f>'Banner1 2026'!F83-'Banner 1 2025'!F83</f>
        <v>2.9119483367370316E-3</v>
      </c>
      <c r="G83" s="205">
        <f>'Banner1 2026'!G83-'Banner 1 2025'!G83</f>
        <v>-1.4907708048854856E-2</v>
      </c>
      <c r="H83" s="205">
        <f>'Banner1 2026'!H83-'Banner 1 2025'!H83</f>
        <v>-3.2557890125415656E-2</v>
      </c>
      <c r="I83" s="205">
        <f>'Banner1 2026'!I83-'Banner 1 2025'!I83</f>
        <v>4.4366122412434553E-2</v>
      </c>
      <c r="J83" s="205">
        <f>'Banner1 2026'!J83-'Banner 1 2025'!J83</f>
        <v>3.1381695075121903E-2</v>
      </c>
      <c r="K83" s="205">
        <f>'Banner1 2026'!K83-'Banner 1 2025'!K83</f>
        <v>6.3119691561998176E-3</v>
      </c>
      <c r="L83" s="205">
        <f>'Banner1 2026'!L83-'Banner 1 2025'!L83</f>
        <v>2.4077430709132722E-2</v>
      </c>
      <c r="M83" s="205">
        <f>'Banner1 2026'!M83-'Banner 1 2025'!M83</f>
        <v>7.1707423645019511E-3</v>
      </c>
      <c r="N83" s="205">
        <f>'Banner1 2026'!N83-'Banner 1 2025'!N83</f>
        <v>1.7308807192232403E-2</v>
      </c>
      <c r="O83" s="205">
        <f>'Banner1 2026'!O83-'Banner 1 2025'!O83</f>
        <v>2.741296898902084E-2</v>
      </c>
      <c r="P83" s="205">
        <f>'Banner1 2026'!P83-'Banner 1 2025'!P83</f>
        <v>-3.8039283680868646E-3</v>
      </c>
      <c r="Q83" s="205">
        <f>'Banner1 2026'!Q83-'Banner 1 2025'!Q83</f>
        <v>1.0558724099927239E-2</v>
      </c>
      <c r="R83" s="205">
        <f>'Banner1 2026'!R83-'Banner 1 2025'!R83</f>
        <v>9.1918740207161537E-3</v>
      </c>
      <c r="S83" s="205">
        <f>'Banner1 2026'!S83-'Banner 1 2025'!S83</f>
        <v>2.0507978878430026E-2</v>
      </c>
      <c r="T83" s="205">
        <f>'Banner1 2026'!T83-'Banner 1 2025'!T83</f>
        <v>2.8842739358779325E-2</v>
      </c>
      <c r="U83" s="205">
        <f>'Banner1 2026'!U83-'Banner 1 2025'!U83</f>
        <v>4.1272928901282209E-2</v>
      </c>
      <c r="V83" s="205">
        <f>'Banner1 2026'!V83-'Banner 1 2025'!V83</f>
        <v>-8.8298037069230867E-3</v>
      </c>
      <c r="W83" s="205">
        <f>'Banner1 2026'!W83-'Banner 1 2025'!W83</f>
        <v>7.9019003020489725E-4</v>
      </c>
      <c r="X83" s="205">
        <f>'Banner1 2026'!X83-'Banner 1 2025'!X83</f>
        <v>1.7563070863390456E-2</v>
      </c>
      <c r="Y83" s="205">
        <f>'Banner1 2026'!Y83-'Banner 1 2025'!Y83</f>
        <v>3.7873053846086038E-2</v>
      </c>
      <c r="Z83" s="205">
        <f>'Banner1 2026'!Z83-'Banner 1 2025'!Z83</f>
        <v>7.3749367684870781E-3</v>
      </c>
      <c r="AA83" s="205">
        <f>'Banner1 2026'!AA83-'Banner 1 2025'!AA83</f>
        <v>3.869235312112769E-2</v>
      </c>
    </row>
    <row r="84" spans="2:27" x14ac:dyDescent="0.3">
      <c r="B84" s="7"/>
      <c r="C84" s="24" t="s">
        <v>50</v>
      </c>
      <c r="D84" s="205">
        <f>'Banner1 2026'!D84-'Banner 1 2025'!D84</f>
        <v>1.0821147950898006E-2</v>
      </c>
      <c r="E84" s="205">
        <f>'Banner1 2026'!E84-'Banner 1 2025'!E84</f>
        <v>2.0218897431677672E-2</v>
      </c>
      <c r="F84" s="205">
        <f>'Banner1 2026'!F84-'Banner 1 2025'!F84</f>
        <v>1.6000527214509105E-3</v>
      </c>
      <c r="G84" s="205">
        <f>'Banner1 2026'!G84-'Banner 1 2025'!G84</f>
        <v>2.3147095534257905E-2</v>
      </c>
      <c r="H84" s="205">
        <f>'Banner1 2026'!H84-'Banner 1 2025'!H84</f>
        <v>2.8065306128650457E-2</v>
      </c>
      <c r="I84" s="205">
        <f>'Banner1 2026'!I84-'Banner 1 2025'!I84</f>
        <v>-2.8570794696563748E-3</v>
      </c>
      <c r="J84" s="205">
        <f>'Banner1 2026'!J84-'Banner 1 2025'!J84</f>
        <v>3.8302948480296514E-2</v>
      </c>
      <c r="K84" s="205">
        <f>'Banner1 2026'!K84-'Banner 1 2025'!K84</f>
        <v>1.6030387252389953E-2</v>
      </c>
      <c r="L84" s="205">
        <f>'Banner1 2026'!L84-'Banner 1 2025'!L84</f>
        <v>-2.0293595681023319E-2</v>
      </c>
      <c r="M84" s="205">
        <f>'Banner1 2026'!M84-'Banner 1 2025'!M84</f>
        <v>0</v>
      </c>
      <c r="N84" s="205">
        <f>'Banner1 2026'!N84-'Banner 1 2025'!N84</f>
        <v>-1.0305329329248238E-2</v>
      </c>
      <c r="O84" s="205">
        <f>'Banner1 2026'!O84-'Banner 1 2025'!O84</f>
        <v>2.1141048475340731E-2</v>
      </c>
      <c r="P84" s="205">
        <f>'Banner1 2026'!P84-'Banner 1 2025'!P84</f>
        <v>1.3592574404026878E-2</v>
      </c>
      <c r="Q84" s="205">
        <f>'Banner1 2026'!Q84-'Banner 1 2025'!Q84</f>
        <v>3.2248350828441866E-2</v>
      </c>
      <c r="R84" s="205">
        <f>'Banner1 2026'!R84-'Banner 1 2025'!R84</f>
        <v>6.5184179655846906E-3</v>
      </c>
      <c r="S84" s="205">
        <f>'Banner1 2026'!S84-'Banner 1 2025'!S84</f>
        <v>2.4743059610457752E-2</v>
      </c>
      <c r="T84" s="205">
        <f>'Banner1 2026'!T84-'Banner 1 2025'!T84</f>
        <v>-1.0082973105535908E-2</v>
      </c>
      <c r="U84" s="205">
        <f>'Banner1 2026'!U84-'Banner 1 2025'!U84</f>
        <v>2.6266354161968323E-2</v>
      </c>
      <c r="V84" s="205">
        <f>'Banner1 2026'!V84-'Banner 1 2025'!V84</f>
        <v>7.5242130956118328E-3</v>
      </c>
      <c r="W84" s="205">
        <f>'Banner1 2026'!W84-'Banner 1 2025'!W84</f>
        <v>-2.1067678342149763E-2</v>
      </c>
      <c r="X84" s="205">
        <f>'Banner1 2026'!X84-'Banner 1 2025'!X84</f>
        <v>5.6392236055497064E-2</v>
      </c>
      <c r="Y84" s="205">
        <f>'Banner1 2026'!Y84-'Banner 1 2025'!Y84</f>
        <v>-5.9156203694233911E-3</v>
      </c>
      <c r="Z84" s="205">
        <f>'Banner1 2026'!Z84-'Banner 1 2025'!Z84</f>
        <v>1.2452823911145283E-2</v>
      </c>
      <c r="AA84" s="205">
        <f>'Banner1 2026'!AA84-'Banner 1 2025'!AA84</f>
        <v>6.6251679332374885E-5</v>
      </c>
    </row>
    <row r="85" spans="2:27" x14ac:dyDescent="0.3">
      <c r="B85" s="7"/>
      <c r="C85" s="24" t="s">
        <v>51</v>
      </c>
      <c r="D85" s="205">
        <f>'Banner1 2026'!D85-'Banner 1 2025'!D85</f>
        <v>-7.6203886613202126E-3</v>
      </c>
      <c r="E85" s="205">
        <f>'Banner1 2026'!E85-'Banner 1 2025'!E85</f>
        <v>-1.6305972036002713E-3</v>
      </c>
      <c r="F85" s="205">
        <f>'Banner1 2026'!F85-'Banner 1 2025'!F85</f>
        <v>-1.348666689040901E-2</v>
      </c>
      <c r="G85" s="205">
        <f>'Banner1 2026'!G85-'Banner 1 2025'!G85</f>
        <v>2.0677465203434303E-4</v>
      </c>
      <c r="H85" s="205">
        <f>'Banner1 2026'!H85-'Banner 1 2025'!H85</f>
        <v>-1.5361162753915358E-2</v>
      </c>
      <c r="I85" s="205">
        <f>'Banner1 2026'!I85-'Banner 1 2025'!I85</f>
        <v>-5.5949940691377952E-3</v>
      </c>
      <c r="J85" s="205">
        <f>'Banner1 2026'!J85-'Banner 1 2025'!J85</f>
        <v>-2.5900190255866949E-3</v>
      </c>
      <c r="K85" s="205">
        <f>'Banner1 2026'!K85-'Banner 1 2025'!K85</f>
        <v>-3.5249057759039401E-2</v>
      </c>
      <c r="L85" s="205">
        <f>'Banner1 2026'!L85-'Banner 1 2025'!L85</f>
        <v>9.8484345208566422E-3</v>
      </c>
      <c r="M85" s="205">
        <f>'Banner1 2026'!M85-'Banner 1 2025'!M85</f>
        <v>0</v>
      </c>
      <c r="N85" s="205">
        <f>'Banner1 2026'!N85-'Banner 1 2025'!N85</f>
        <v>-7.2246423610301501E-3</v>
      </c>
      <c r="O85" s="205">
        <f>'Banner1 2026'!O85-'Banner 1 2025'!O85</f>
        <v>-1.2465432703838562E-2</v>
      </c>
      <c r="P85" s="205">
        <f>'Banner1 2026'!P85-'Banner 1 2025'!P85</f>
        <v>-3.9461079442482463E-4</v>
      </c>
      <c r="Q85" s="205">
        <f>'Banner1 2026'!Q85-'Banner 1 2025'!Q85</f>
        <v>-1.8935934325119377E-2</v>
      </c>
      <c r="R85" s="205">
        <f>'Banner1 2026'!R85-'Banner 1 2025'!R85</f>
        <v>-3.9397995039975086E-3</v>
      </c>
      <c r="S85" s="205">
        <f>'Banner1 2026'!S85-'Banner 1 2025'!S85</f>
        <v>-2.2324921708015623E-2</v>
      </c>
      <c r="T85" s="205">
        <f>'Banner1 2026'!T85-'Banner 1 2025'!T85</f>
        <v>5.8142490811795983E-4</v>
      </c>
      <c r="U85" s="205">
        <f>'Banner1 2026'!U85-'Banner 1 2025'!U85</f>
        <v>-1.8963554790972267E-2</v>
      </c>
      <c r="V85" s="205">
        <f>'Banner1 2026'!V85-'Banner 1 2025'!V85</f>
        <v>-2.3928053444357503E-3</v>
      </c>
      <c r="W85" s="205">
        <f>'Banner1 2026'!W85-'Banner 1 2025'!W85</f>
        <v>-8.6248277454226314E-3</v>
      </c>
      <c r="X85" s="205">
        <f>'Banner1 2026'!X85-'Banner 1 2025'!X85</f>
        <v>-7.0476780357834326E-3</v>
      </c>
      <c r="Y85" s="205">
        <f>'Banner1 2026'!Y85-'Banner 1 2025'!Y85</f>
        <v>-1.7225234786856974E-2</v>
      </c>
      <c r="Z85" s="205">
        <f>'Banner1 2026'!Z85-'Banner 1 2025'!Z85</f>
        <v>-5.1285300050348259E-3</v>
      </c>
      <c r="AA85" s="205">
        <f>'Banner1 2026'!AA85-'Banner 1 2025'!AA85</f>
        <v>-2.3589270910271264E-2</v>
      </c>
    </row>
  </sheetData>
  <mergeCells count="6">
    <mergeCell ref="E13:F13"/>
    <mergeCell ref="G13:L13"/>
    <mergeCell ref="M13:Q13"/>
    <mergeCell ref="R13:S13"/>
    <mergeCell ref="T13:Y13"/>
    <mergeCell ref="Z13:AA13"/>
  </mergeCells>
  <conditionalFormatting sqref="D19:AA85">
    <cfRule type="cellIs" dxfId="23" priority="1" operator="greaterThan">
      <formula>0.1</formula>
    </cfRule>
    <cfRule type="cellIs" dxfId="22" priority="2" operator="greaterThan">
      <formula>0.05</formula>
    </cfRule>
    <cfRule type="cellIs" dxfId="21" priority="3" operator="lessThan">
      <formula>-0.1</formula>
    </cfRule>
    <cfRule type="cellIs" dxfId="20" priority="4" operator="lessThan">
      <formula>-0.05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9DA44-D655-4789-BB18-6F7D75638827}">
  <sheetPr>
    <tabColor rgb="FF00B050"/>
  </sheetPr>
  <dimension ref="B2:BK85"/>
  <sheetViews>
    <sheetView zoomScale="60" zoomScaleNormal="60" workbookViewId="0">
      <pane xSplit="4" ySplit="18" topLeftCell="E19" activePane="bottomRight" state="frozen"/>
      <selection pane="topRight" activeCell="E1" sqref="E1"/>
      <selection pane="bottomLeft" activeCell="A19" sqref="A19"/>
      <selection pane="bottomRight" activeCell="E19" sqref="E19"/>
    </sheetView>
  </sheetViews>
  <sheetFormatPr defaultRowHeight="14.4" x14ac:dyDescent="0.3"/>
  <cols>
    <col min="1" max="1" width="3.88671875" customWidth="1"/>
    <col min="2" max="2" width="31.88671875" customWidth="1"/>
    <col min="3" max="3" width="62.109375" customWidth="1"/>
    <col min="7" max="7" width="10.33203125" customWidth="1"/>
    <col min="9" max="9" width="11.5546875" customWidth="1"/>
    <col min="10" max="10" width="9.88671875" customWidth="1"/>
    <col min="16" max="16" width="10" customWidth="1"/>
    <col min="17" max="17" width="9.6640625" customWidth="1"/>
    <col min="18" max="18" width="11.44140625" customWidth="1"/>
    <col min="28" max="28" width="11.33203125" customWidth="1"/>
    <col min="40" max="40" width="10" customWidth="1"/>
    <col min="41" max="41" width="11" customWidth="1"/>
    <col min="49" max="50" width="10" customWidth="1"/>
    <col min="55" max="55" width="11.6640625" customWidth="1"/>
    <col min="56" max="56" width="11.33203125" customWidth="1"/>
    <col min="59" max="59" width="10.44140625" customWidth="1"/>
    <col min="60" max="60" width="11.44140625" customWidth="1"/>
    <col min="61" max="61" width="10" customWidth="1"/>
    <col min="64" max="64" width="6.6640625" customWidth="1"/>
  </cols>
  <sheetData>
    <row r="2" spans="2:63" x14ac:dyDescent="0.3">
      <c r="B2" s="170" t="s">
        <v>210</v>
      </c>
      <c r="C2" s="2"/>
    </row>
    <row r="3" spans="2:63" x14ac:dyDescent="0.3">
      <c r="B3" s="3" t="s">
        <v>0</v>
      </c>
      <c r="C3" s="14" t="s">
        <v>223</v>
      </c>
    </row>
    <row r="4" spans="2:63" x14ac:dyDescent="0.3">
      <c r="B4" s="1"/>
      <c r="C4" s="204" t="s">
        <v>212</v>
      </c>
    </row>
    <row r="5" spans="2:63" x14ac:dyDescent="0.3">
      <c r="B5" s="1"/>
      <c r="C5" s="1" t="s">
        <v>213</v>
      </c>
    </row>
    <row r="6" spans="2:63" x14ac:dyDescent="0.3">
      <c r="B6" s="1"/>
      <c r="C6" s="14" t="s">
        <v>214</v>
      </c>
    </row>
    <row r="7" spans="2:63" x14ac:dyDescent="0.3">
      <c r="B7" s="1"/>
      <c r="C7" s="14" t="s">
        <v>215</v>
      </c>
    </row>
    <row r="8" spans="2:63" x14ac:dyDescent="0.3">
      <c r="C8" s="1" t="s">
        <v>216</v>
      </c>
    </row>
    <row r="9" spans="2:63" ht="55.95" customHeight="1" x14ac:dyDescent="0.3">
      <c r="C9" s="14" t="s">
        <v>224</v>
      </c>
    </row>
    <row r="10" spans="2:63" x14ac:dyDescent="0.3">
      <c r="C10" s="14" t="s">
        <v>53</v>
      </c>
      <c r="Z10" s="10"/>
    </row>
    <row r="11" spans="2:63" x14ac:dyDescent="0.3">
      <c r="C11" s="14" t="s">
        <v>54</v>
      </c>
    </row>
    <row r="12" spans="2:63" ht="15" thickBot="1" x14ac:dyDescent="0.35">
      <c r="C12" s="2"/>
    </row>
    <row r="13" spans="2:63" ht="26.4" customHeight="1" x14ac:dyDescent="0.3">
      <c r="B13" s="15" t="s">
        <v>55</v>
      </c>
      <c r="C13" s="15"/>
      <c r="D13" s="39"/>
      <c r="E13" s="159" t="s">
        <v>272</v>
      </c>
      <c r="F13" s="160"/>
      <c r="G13" s="160"/>
      <c r="H13" s="161"/>
      <c r="I13" s="159" t="s">
        <v>102</v>
      </c>
      <c r="J13" s="160"/>
      <c r="K13" s="160"/>
      <c r="L13" s="160"/>
      <c r="M13" s="162"/>
      <c r="N13" s="159" t="s">
        <v>103</v>
      </c>
      <c r="O13" s="160"/>
      <c r="P13" s="160"/>
      <c r="Q13" s="160"/>
      <c r="R13" s="160"/>
      <c r="S13" s="161"/>
      <c r="T13" s="209" t="s">
        <v>104</v>
      </c>
      <c r="U13" s="160"/>
      <c r="V13" s="160"/>
      <c r="W13" s="160"/>
      <c r="X13" s="160"/>
      <c r="Y13" s="161"/>
      <c r="Z13" s="159" t="s">
        <v>105</v>
      </c>
      <c r="AA13" s="160"/>
      <c r="AB13" s="160"/>
      <c r="AC13" s="160"/>
      <c r="AD13" s="160"/>
      <c r="AE13" s="161"/>
      <c r="AF13" s="159" t="s">
        <v>106</v>
      </c>
      <c r="AG13" s="160"/>
      <c r="AH13" s="160"/>
      <c r="AI13" s="161"/>
      <c r="AJ13" s="159" t="s">
        <v>107</v>
      </c>
      <c r="AK13" s="160"/>
      <c r="AL13" s="160"/>
      <c r="AM13" s="161"/>
      <c r="AN13" s="159" t="s">
        <v>108</v>
      </c>
      <c r="AO13" s="162"/>
      <c r="AP13" s="159" t="s">
        <v>109</v>
      </c>
      <c r="AQ13" s="160"/>
      <c r="AR13" s="160"/>
      <c r="AS13" s="160"/>
      <c r="AT13" s="160"/>
      <c r="AU13" s="161"/>
      <c r="AV13" s="209" t="s">
        <v>110</v>
      </c>
      <c r="AW13" s="160"/>
      <c r="AX13" s="160"/>
      <c r="AY13" s="160"/>
      <c r="AZ13" s="161"/>
      <c r="BA13" s="159" t="s">
        <v>225</v>
      </c>
      <c r="BB13" s="161"/>
      <c r="BC13" s="159" t="s">
        <v>226</v>
      </c>
      <c r="BD13" s="160"/>
      <c r="BE13" s="160"/>
      <c r="BF13" s="160"/>
      <c r="BG13" s="160"/>
      <c r="BH13" s="160"/>
      <c r="BI13" s="160"/>
      <c r="BJ13" s="161"/>
      <c r="BK13" s="11"/>
    </row>
    <row r="14" spans="2:63" ht="73.95" customHeight="1" x14ac:dyDescent="0.3">
      <c r="B14" s="15"/>
      <c r="C14" s="15"/>
      <c r="D14" s="173" t="s">
        <v>2</v>
      </c>
      <c r="E14" s="210" t="s">
        <v>111</v>
      </c>
      <c r="F14" s="211" t="s">
        <v>112</v>
      </c>
      <c r="G14" s="211" t="s">
        <v>113</v>
      </c>
      <c r="H14" s="212" t="s">
        <v>114</v>
      </c>
      <c r="I14" s="210" t="s">
        <v>115</v>
      </c>
      <c r="J14" s="211" t="s">
        <v>116</v>
      </c>
      <c r="K14" s="211" t="s">
        <v>117</v>
      </c>
      <c r="L14" s="211" t="s">
        <v>118</v>
      </c>
      <c r="M14" s="213" t="s">
        <v>119</v>
      </c>
      <c r="N14" s="210" t="s">
        <v>120</v>
      </c>
      <c r="O14" s="211" t="s">
        <v>121</v>
      </c>
      <c r="P14" s="211" t="s">
        <v>122</v>
      </c>
      <c r="Q14" s="211" t="s">
        <v>123</v>
      </c>
      <c r="R14" s="211" t="s">
        <v>124</v>
      </c>
      <c r="S14" s="212" t="s">
        <v>125</v>
      </c>
      <c r="T14" s="214" t="s">
        <v>126</v>
      </c>
      <c r="U14" s="211" t="s">
        <v>127</v>
      </c>
      <c r="V14" s="211" t="s">
        <v>128</v>
      </c>
      <c r="W14" s="211" t="s">
        <v>227</v>
      </c>
      <c r="X14" s="211" t="s">
        <v>129</v>
      </c>
      <c r="Y14" s="212" t="s">
        <v>114</v>
      </c>
      <c r="Z14" s="210" t="s">
        <v>130</v>
      </c>
      <c r="AA14" s="211" t="s">
        <v>131</v>
      </c>
      <c r="AB14" s="211" t="s">
        <v>132</v>
      </c>
      <c r="AC14" s="211" t="s">
        <v>133</v>
      </c>
      <c r="AD14" s="211" t="s">
        <v>134</v>
      </c>
      <c r="AE14" s="212" t="s">
        <v>135</v>
      </c>
      <c r="AF14" s="210" t="s">
        <v>136</v>
      </c>
      <c r="AG14" s="211" t="s">
        <v>137</v>
      </c>
      <c r="AH14" s="211" t="s">
        <v>138</v>
      </c>
      <c r="AI14" s="212" t="s">
        <v>139</v>
      </c>
      <c r="AJ14" s="210" t="s">
        <v>140</v>
      </c>
      <c r="AK14" s="211" t="s">
        <v>141</v>
      </c>
      <c r="AL14" s="211" t="s">
        <v>142</v>
      </c>
      <c r="AM14" s="212" t="s">
        <v>143</v>
      </c>
      <c r="AN14" s="210" t="s">
        <v>144</v>
      </c>
      <c r="AO14" s="213" t="s">
        <v>145</v>
      </c>
      <c r="AP14" s="210" t="s">
        <v>146</v>
      </c>
      <c r="AQ14" s="211" t="s">
        <v>147</v>
      </c>
      <c r="AR14" s="211" t="s">
        <v>148</v>
      </c>
      <c r="AS14" s="211" t="s">
        <v>149</v>
      </c>
      <c r="AT14" s="211" t="s">
        <v>150</v>
      </c>
      <c r="AU14" s="212" t="s">
        <v>151</v>
      </c>
      <c r="AV14" s="214" t="s">
        <v>152</v>
      </c>
      <c r="AW14" s="211" t="s">
        <v>153</v>
      </c>
      <c r="AX14" s="211" t="s">
        <v>154</v>
      </c>
      <c r="AY14" s="211" t="s">
        <v>155</v>
      </c>
      <c r="AZ14" s="212" t="s">
        <v>156</v>
      </c>
      <c r="BA14" s="210" t="s">
        <v>157</v>
      </c>
      <c r="BB14" s="212" t="s">
        <v>158</v>
      </c>
      <c r="BC14" s="210" t="s">
        <v>159</v>
      </c>
      <c r="BD14" s="211" t="s">
        <v>160</v>
      </c>
      <c r="BE14" s="211" t="s">
        <v>161</v>
      </c>
      <c r="BF14" s="211" t="s">
        <v>162</v>
      </c>
      <c r="BG14" s="211" t="s">
        <v>163</v>
      </c>
      <c r="BH14" s="211" t="s">
        <v>164</v>
      </c>
      <c r="BI14" s="211" t="s">
        <v>165</v>
      </c>
      <c r="BJ14" s="212" t="s">
        <v>158</v>
      </c>
      <c r="BK14" s="11"/>
    </row>
    <row r="15" spans="2:63" x14ac:dyDescent="0.3">
      <c r="B15" s="36"/>
      <c r="C15" s="49" t="s">
        <v>85</v>
      </c>
      <c r="D15" s="215">
        <v>1913</v>
      </c>
      <c r="E15" s="216">
        <v>601</v>
      </c>
      <c r="F15" s="217">
        <v>246</v>
      </c>
      <c r="G15" s="217">
        <v>45</v>
      </c>
      <c r="H15" s="218">
        <v>1021</v>
      </c>
      <c r="I15" s="216">
        <v>155</v>
      </c>
      <c r="J15" s="217">
        <v>290</v>
      </c>
      <c r="K15" s="217">
        <v>568</v>
      </c>
      <c r="L15" s="217">
        <v>173</v>
      </c>
      <c r="M15" s="219">
        <v>718</v>
      </c>
      <c r="N15" s="216">
        <v>54</v>
      </c>
      <c r="O15" s="217">
        <v>295</v>
      </c>
      <c r="P15" s="217">
        <v>544</v>
      </c>
      <c r="Q15" s="217">
        <v>134</v>
      </c>
      <c r="R15" s="217">
        <v>636</v>
      </c>
      <c r="S15" s="218">
        <v>250</v>
      </c>
      <c r="T15" s="220">
        <v>623</v>
      </c>
      <c r="U15" s="217">
        <v>186</v>
      </c>
      <c r="V15" s="217">
        <v>392</v>
      </c>
      <c r="W15" s="217">
        <v>190</v>
      </c>
      <c r="X15" s="217">
        <v>84</v>
      </c>
      <c r="Y15" s="218">
        <v>438</v>
      </c>
      <c r="Z15" s="216">
        <v>1000</v>
      </c>
      <c r="AA15" s="217">
        <v>200</v>
      </c>
      <c r="AB15" s="217">
        <v>79</v>
      </c>
      <c r="AC15" s="217">
        <v>74</v>
      </c>
      <c r="AD15" s="217">
        <v>39</v>
      </c>
      <c r="AE15" s="218">
        <v>521</v>
      </c>
      <c r="AF15" s="216">
        <v>563</v>
      </c>
      <c r="AG15" s="217">
        <v>1134</v>
      </c>
      <c r="AH15" s="217">
        <v>159</v>
      </c>
      <c r="AI15" s="218">
        <v>57</v>
      </c>
      <c r="AJ15" s="216">
        <v>480</v>
      </c>
      <c r="AK15" s="217">
        <v>762</v>
      </c>
      <c r="AL15" s="217">
        <v>314</v>
      </c>
      <c r="AM15" s="218">
        <v>353</v>
      </c>
      <c r="AN15" s="216">
        <v>1514</v>
      </c>
      <c r="AO15" s="219">
        <v>399</v>
      </c>
      <c r="AP15" s="216">
        <v>127</v>
      </c>
      <c r="AQ15" s="217">
        <v>261</v>
      </c>
      <c r="AR15" s="217">
        <v>343</v>
      </c>
      <c r="AS15" s="217">
        <v>346</v>
      </c>
      <c r="AT15" s="217">
        <v>377</v>
      </c>
      <c r="AU15" s="218">
        <v>323</v>
      </c>
      <c r="AV15" s="220">
        <v>708</v>
      </c>
      <c r="AW15" s="217">
        <v>516</v>
      </c>
      <c r="AX15" s="217">
        <v>278</v>
      </c>
      <c r="AY15" s="217">
        <v>248</v>
      </c>
      <c r="AZ15" s="218">
        <v>163</v>
      </c>
      <c r="BA15" s="216">
        <v>1658</v>
      </c>
      <c r="BB15" s="218">
        <v>209</v>
      </c>
      <c r="BC15" s="216">
        <v>503</v>
      </c>
      <c r="BD15" s="217">
        <v>271</v>
      </c>
      <c r="BE15" s="217">
        <v>678</v>
      </c>
      <c r="BF15" s="217">
        <v>60</v>
      </c>
      <c r="BG15" s="217">
        <v>91</v>
      </c>
      <c r="BH15" s="217">
        <v>37</v>
      </c>
      <c r="BI15" s="217">
        <v>18</v>
      </c>
      <c r="BJ15" s="218">
        <v>209</v>
      </c>
      <c r="BK15" s="11"/>
    </row>
    <row r="16" spans="2:63" x14ac:dyDescent="0.3">
      <c r="B16" s="36"/>
      <c r="C16" s="49" t="s">
        <v>86</v>
      </c>
      <c r="D16" s="215">
        <v>2002.6777078552959</v>
      </c>
      <c r="E16" s="216">
        <v>591.14604001992416</v>
      </c>
      <c r="F16" s="217">
        <v>295.19525562793109</v>
      </c>
      <c r="G16" s="217">
        <v>45.057336377610518</v>
      </c>
      <c r="H16" s="218">
        <v>1071.2790758298306</v>
      </c>
      <c r="I16" s="216">
        <v>160.9326371312504</v>
      </c>
      <c r="J16" s="217">
        <v>293.21132170085707</v>
      </c>
      <c r="K16" s="217">
        <v>614.66822336930079</v>
      </c>
      <c r="L16" s="217">
        <v>193.76365428420996</v>
      </c>
      <c r="M16" s="219">
        <v>723.31048827884592</v>
      </c>
      <c r="N16" s="216">
        <v>73.984631603721041</v>
      </c>
      <c r="O16" s="217">
        <v>384.62922000712069</v>
      </c>
      <c r="P16" s="217">
        <v>744.20006106135145</v>
      </c>
      <c r="Q16" s="217">
        <v>173.36874298594753</v>
      </c>
      <c r="R16" s="217">
        <v>452.54352358970607</v>
      </c>
      <c r="S16" s="218">
        <v>173.95152860745088</v>
      </c>
      <c r="T16" s="220">
        <v>495.80002975718736</v>
      </c>
      <c r="U16" s="217">
        <v>189.9582373256857</v>
      </c>
      <c r="V16" s="217">
        <v>436.16246540288711</v>
      </c>
      <c r="W16" s="217">
        <v>219.40523079570175</v>
      </c>
      <c r="X16" s="217">
        <v>105.83594028785522</v>
      </c>
      <c r="Y16" s="218">
        <v>555.51580428598106</v>
      </c>
      <c r="Z16" s="216">
        <v>940.00943321723207</v>
      </c>
      <c r="AA16" s="217">
        <v>241.34223300365704</v>
      </c>
      <c r="AB16" s="217">
        <v>97.981014236826482</v>
      </c>
      <c r="AC16" s="217">
        <v>98.946102958123518</v>
      </c>
      <c r="AD16" s="217">
        <v>57.239064189496496</v>
      </c>
      <c r="AE16" s="218">
        <v>567.15986024996016</v>
      </c>
      <c r="AF16" s="216">
        <v>637.78599297044389</v>
      </c>
      <c r="AG16" s="217">
        <v>1104.3905434672172</v>
      </c>
      <c r="AH16" s="217">
        <v>185.71737460022513</v>
      </c>
      <c r="AI16" s="218">
        <v>74.783796817410092</v>
      </c>
      <c r="AJ16" s="216">
        <v>560.65827444639422</v>
      </c>
      <c r="AK16" s="217">
        <v>757.15913697538076</v>
      </c>
      <c r="AL16" s="217">
        <v>320.44668460686307</v>
      </c>
      <c r="AM16" s="218">
        <v>362.63879995808253</v>
      </c>
      <c r="AN16" s="216">
        <v>1610.2582222457238</v>
      </c>
      <c r="AO16" s="219">
        <v>392.41948560957223</v>
      </c>
      <c r="AP16" s="216">
        <v>194.75089916949102</v>
      </c>
      <c r="AQ16" s="217">
        <v>363.40127102188916</v>
      </c>
      <c r="AR16" s="217">
        <v>372.87791671920166</v>
      </c>
      <c r="AS16" s="217">
        <v>278.27780199910546</v>
      </c>
      <c r="AT16" s="217">
        <v>365.71856130678117</v>
      </c>
      <c r="AU16" s="218">
        <v>269.97453303367922</v>
      </c>
      <c r="AV16" s="220">
        <v>743.11795003970701</v>
      </c>
      <c r="AW16" s="217">
        <v>536.12531002515573</v>
      </c>
      <c r="AX16" s="217">
        <v>269.35625393888262</v>
      </c>
      <c r="AY16" s="217">
        <v>264.40236456435861</v>
      </c>
      <c r="AZ16" s="218">
        <v>189.67582928719375</v>
      </c>
      <c r="BA16" s="216">
        <v>1370.7852757325147</v>
      </c>
      <c r="BB16" s="218">
        <v>573.87781452572631</v>
      </c>
      <c r="BC16" s="216">
        <v>450.61803598063619</v>
      </c>
      <c r="BD16" s="217">
        <v>246.0563415764619</v>
      </c>
      <c r="BE16" s="217">
        <v>475.32290039415074</v>
      </c>
      <c r="BF16" s="217">
        <v>31.872592201546446</v>
      </c>
      <c r="BG16" s="217">
        <v>106.43329506145054</v>
      </c>
      <c r="BH16" s="217">
        <v>12.298437227678388</v>
      </c>
      <c r="BI16" s="217">
        <v>48.183673290592452</v>
      </c>
      <c r="BJ16" s="218">
        <v>573.87781452572631</v>
      </c>
      <c r="BK16" s="11"/>
    </row>
    <row r="17" spans="2:63" x14ac:dyDescent="0.3">
      <c r="B17" s="36"/>
      <c r="C17" s="22" t="s">
        <v>87</v>
      </c>
      <c r="D17" s="221">
        <v>1</v>
      </c>
      <c r="E17" s="222">
        <v>0.29517782002626536</v>
      </c>
      <c r="F17" s="223">
        <v>0.14740028036965622</v>
      </c>
      <c r="G17" s="223">
        <v>2.2498545922230911E-2</v>
      </c>
      <c r="H17" s="224">
        <v>0.53492335368184774</v>
      </c>
      <c r="I17" s="222">
        <v>8.1038191926890824E-2</v>
      </c>
      <c r="J17" s="223">
        <v>0.14764758588870061</v>
      </c>
      <c r="K17" s="223">
        <v>0.30951833229538134</v>
      </c>
      <c r="L17" s="223">
        <v>9.7570365366804843E-2</v>
      </c>
      <c r="M17" s="225">
        <v>0.36422552452222279</v>
      </c>
      <c r="N17" s="222">
        <v>3.6942854715725844E-2</v>
      </c>
      <c r="O17" s="223">
        <v>0.19205747310136445</v>
      </c>
      <c r="P17" s="223">
        <v>0.37160250905190773</v>
      </c>
      <c r="Q17" s="223">
        <v>8.6568468958298478E-2</v>
      </c>
      <c r="R17" s="223">
        <v>0.22596922201443145</v>
      </c>
      <c r="S17" s="224">
        <v>8.6859472158272902E-2</v>
      </c>
      <c r="T17" s="226">
        <v>0.24756855674403477</v>
      </c>
      <c r="U17" s="223">
        <v>9.4852125522041905E-2</v>
      </c>
      <c r="V17" s="223">
        <v>0.21778964418093086</v>
      </c>
      <c r="W17" s="223">
        <v>0.10955593600263659</v>
      </c>
      <c r="X17" s="223">
        <v>5.2847215441967875E-2</v>
      </c>
      <c r="Y17" s="224">
        <v>0.2773865221083891</v>
      </c>
      <c r="Z17" s="222">
        <v>0.46937629031877792</v>
      </c>
      <c r="AA17" s="223">
        <v>0.12050977152090779</v>
      </c>
      <c r="AB17" s="223">
        <v>4.8925003685069302E-2</v>
      </c>
      <c r="AC17" s="223">
        <v>4.9406902853123935E-2</v>
      </c>
      <c r="AD17" s="223">
        <v>2.8581265954567826E-2</v>
      </c>
      <c r="AE17" s="224">
        <v>0.2832007656675532</v>
      </c>
      <c r="AF17" s="222">
        <v>0.31846661620529071</v>
      </c>
      <c r="AG17" s="223">
        <v>0.55145695142826012</v>
      </c>
      <c r="AH17" s="223">
        <v>9.2734529311315525E-2</v>
      </c>
      <c r="AI17" s="224">
        <v>3.7341903055133831E-2</v>
      </c>
      <c r="AJ17" s="222">
        <v>0.28020264030349806</v>
      </c>
      <c r="AK17" s="223">
        <v>0.37840873662287222</v>
      </c>
      <c r="AL17" s="223">
        <v>0.16015104243668904</v>
      </c>
      <c r="AM17" s="224">
        <v>0.18123758063694137</v>
      </c>
      <c r="AN17" s="222">
        <v>0.8040526021384532</v>
      </c>
      <c r="AO17" s="225">
        <v>0.1959473978615468</v>
      </c>
      <c r="AP17" s="222">
        <v>0.10555598665666766</v>
      </c>
      <c r="AQ17" s="223">
        <v>0.19696535358031256</v>
      </c>
      <c r="AR17" s="223">
        <v>0.20210174417486851</v>
      </c>
      <c r="AS17" s="223">
        <v>0.15082799658398696</v>
      </c>
      <c r="AT17" s="223">
        <v>0.1982213368052157</v>
      </c>
      <c r="AU17" s="224">
        <v>0.14632758219895003</v>
      </c>
      <c r="AV17" s="226">
        <v>0.37106217696681987</v>
      </c>
      <c r="AW17" s="223">
        <v>0.26770423814189359</v>
      </c>
      <c r="AX17" s="223">
        <v>0.13449805372195467</v>
      </c>
      <c r="AY17" s="223">
        <v>0.13202442086775507</v>
      </c>
      <c r="AZ17" s="224">
        <v>9.4711110301577695E-2</v>
      </c>
      <c r="BA17" s="222">
        <v>0.70489602162937226</v>
      </c>
      <c r="BB17" s="224">
        <v>0.29510397837062796</v>
      </c>
      <c r="BC17" s="222">
        <v>0.2317203623794786</v>
      </c>
      <c r="BD17" s="223">
        <v>0.12652903364550772</v>
      </c>
      <c r="BE17" s="223">
        <v>0.2444242927092479</v>
      </c>
      <c r="BF17" s="223">
        <v>1.6389775874912062E-2</v>
      </c>
      <c r="BG17" s="223">
        <v>5.4730968873028175E-2</v>
      </c>
      <c r="BH17" s="227">
        <v>6.3241994406574688E-3</v>
      </c>
      <c r="BI17" s="223">
        <v>2.4777388706541417E-2</v>
      </c>
      <c r="BJ17" s="224">
        <v>0.29510397837062796</v>
      </c>
      <c r="BK17" s="11"/>
    </row>
    <row r="18" spans="2:63" s="40" customFormat="1" ht="15" thickBot="1" x14ac:dyDescent="0.35">
      <c r="C18" s="41" t="s">
        <v>228</v>
      </c>
      <c r="D18" s="228"/>
      <c r="E18" s="229"/>
      <c r="F18" s="230"/>
      <c r="G18" s="230"/>
      <c r="H18" s="231"/>
      <c r="I18" s="232">
        <v>8.4000000000000005E-2</v>
      </c>
      <c r="J18" s="233">
        <v>0.14000000000000001</v>
      </c>
      <c r="K18" s="233">
        <v>0.33</v>
      </c>
      <c r="L18" s="233">
        <v>0.115</v>
      </c>
      <c r="M18" s="234">
        <v>0.33100000000000002</v>
      </c>
      <c r="N18" s="235"/>
      <c r="O18" s="236"/>
      <c r="P18" s="236"/>
      <c r="Q18" s="236"/>
      <c r="R18" s="236"/>
      <c r="S18" s="237"/>
      <c r="T18" s="238"/>
      <c r="U18" s="230"/>
      <c r="V18" s="230"/>
      <c r="W18" s="230"/>
      <c r="X18" s="230"/>
      <c r="Y18" s="231"/>
      <c r="Z18" s="229"/>
      <c r="AA18" s="230"/>
      <c r="AB18" s="230"/>
      <c r="AC18" s="230"/>
      <c r="AD18" s="230"/>
      <c r="AE18" s="231"/>
      <c r="AF18" s="229"/>
      <c r="AG18" s="230"/>
      <c r="AH18" s="230"/>
      <c r="AI18" s="231"/>
      <c r="AJ18" s="229"/>
      <c r="AK18" s="230"/>
      <c r="AL18" s="230"/>
      <c r="AM18" s="231"/>
      <c r="AN18" s="229"/>
      <c r="AO18" s="239"/>
      <c r="AP18" s="193"/>
      <c r="AQ18" s="195"/>
      <c r="AR18" s="195"/>
      <c r="AS18" s="195"/>
      <c r="AT18" s="195"/>
      <c r="AU18" s="194"/>
      <c r="AV18" s="238"/>
      <c r="AW18" s="230"/>
      <c r="AX18" s="230"/>
      <c r="AY18" s="230"/>
      <c r="AZ18" s="231"/>
      <c r="BA18" s="232">
        <v>0.629</v>
      </c>
      <c r="BB18" s="240">
        <v>0.371</v>
      </c>
      <c r="BC18" s="232">
        <v>0.20499999999999999</v>
      </c>
      <c r="BD18" s="233">
        <v>0.112</v>
      </c>
      <c r="BE18" s="233">
        <v>0.21199999999999999</v>
      </c>
      <c r="BF18" s="233">
        <v>1.4999999999999999E-2</v>
      </c>
      <c r="BG18" s="233">
        <v>4.8000000000000001E-2</v>
      </c>
      <c r="BH18" s="233">
        <v>6.0000000000000001E-3</v>
      </c>
      <c r="BI18" s="233">
        <v>3.1E-2</v>
      </c>
      <c r="BJ18" s="240">
        <v>0.371</v>
      </c>
    </row>
    <row r="19" spans="2:63" ht="69.599999999999994" x14ac:dyDescent="0.3">
      <c r="B19" s="37" t="s">
        <v>89</v>
      </c>
      <c r="C19" s="12" t="s">
        <v>90</v>
      </c>
      <c r="D19" s="241">
        <v>0.42628461020120234</v>
      </c>
      <c r="E19" s="8">
        <v>0.48841203044437587</v>
      </c>
      <c r="F19" s="8">
        <v>0.37403404320588457</v>
      </c>
      <c r="G19" s="8">
        <v>0.45039117471667517</v>
      </c>
      <c r="H19" s="8">
        <v>0.40538582008765872</v>
      </c>
      <c r="I19" s="8">
        <v>0.43234081875164776</v>
      </c>
      <c r="J19" s="8">
        <v>0.49917824306757064</v>
      </c>
      <c r="K19" s="8">
        <v>0.38161221022037395</v>
      </c>
      <c r="L19" s="8">
        <v>0.40670400316300764</v>
      </c>
      <c r="M19" s="8">
        <v>0.43956995482210337</v>
      </c>
      <c r="N19" s="8">
        <v>0.36657772478729334</v>
      </c>
      <c r="O19" s="8">
        <v>0.4087637589369455</v>
      </c>
      <c r="P19" s="8">
        <v>0.41114474233192133</v>
      </c>
      <c r="Q19" s="8">
        <v>0.47419221442890047</v>
      </c>
      <c r="R19" s="8">
        <v>0.43737022472616821</v>
      </c>
      <c r="S19" s="8">
        <v>0.47860441308028645</v>
      </c>
      <c r="T19" s="8">
        <v>0.46695048773506848</v>
      </c>
      <c r="U19" s="8">
        <v>0.44932922967305644</v>
      </c>
      <c r="V19" s="8">
        <v>0.37634221565718567</v>
      </c>
      <c r="W19" s="8">
        <v>0.50004389497415536</v>
      </c>
      <c r="X19" s="8">
        <v>0.37175834073999459</v>
      </c>
      <c r="Y19" s="8">
        <v>0.40257872379404508</v>
      </c>
      <c r="Z19" s="8">
        <v>0.4072648634308168</v>
      </c>
      <c r="AA19" s="8">
        <v>0.41815891089702295</v>
      </c>
      <c r="AB19" s="8">
        <v>0.55771033420607574</v>
      </c>
      <c r="AC19" s="8">
        <v>0.38779946958779937</v>
      </c>
      <c r="AD19" s="8">
        <v>0.36798967729509591</v>
      </c>
      <c r="AE19" s="8">
        <v>0.45115818314297812</v>
      </c>
      <c r="AF19" s="8">
        <v>0.40315606638176826</v>
      </c>
      <c r="AG19" s="8">
        <v>0.42987455113079698</v>
      </c>
      <c r="AH19" s="8">
        <v>0.49568731167065067</v>
      </c>
      <c r="AI19" s="8">
        <v>0.39816457451200327</v>
      </c>
      <c r="AJ19" s="8">
        <v>0.42722688314220847</v>
      </c>
      <c r="AK19" s="8">
        <v>0.41435509319938596</v>
      </c>
      <c r="AL19" s="8">
        <v>0.42835220077027569</v>
      </c>
      <c r="AM19" s="8">
        <v>0.44867936528170815</v>
      </c>
      <c r="AN19" s="8">
        <v>0.41723057923149953</v>
      </c>
      <c r="AO19" s="8">
        <v>0.46343701559408201</v>
      </c>
      <c r="AP19" s="8">
        <v>0.49712197550421294</v>
      </c>
      <c r="AQ19" s="8">
        <v>0.42931691534695027</v>
      </c>
      <c r="AR19" s="8">
        <v>0.34513328430775986</v>
      </c>
      <c r="AS19" s="8">
        <v>0.41853136658889523</v>
      </c>
      <c r="AT19" s="8">
        <v>0.48118939312015613</v>
      </c>
      <c r="AU19" s="8">
        <v>0.42264688236963716</v>
      </c>
      <c r="AV19" s="8">
        <v>0.45786259126670159</v>
      </c>
      <c r="AW19" s="8">
        <v>0.39305345647949003</v>
      </c>
      <c r="AX19" s="8">
        <v>0.41156364840765702</v>
      </c>
      <c r="AY19" s="8">
        <v>0.45041472544179872</v>
      </c>
      <c r="AZ19" s="8">
        <v>0.38376480998056151</v>
      </c>
      <c r="BA19" s="8">
        <v>0.48227945313124848</v>
      </c>
      <c r="BB19" s="8">
        <v>0.28608047527218938</v>
      </c>
      <c r="BC19" s="8">
        <v>0.46259951801181387</v>
      </c>
      <c r="BD19" s="8">
        <v>0.54472353088543524</v>
      </c>
      <c r="BE19" s="8">
        <v>0.48771094516072533</v>
      </c>
      <c r="BF19" s="8">
        <v>0.47817081705821851</v>
      </c>
      <c r="BG19" s="8">
        <v>0.40756576631259489</v>
      </c>
      <c r="BH19" s="8">
        <v>0.4086040941897322</v>
      </c>
      <c r="BI19" s="8">
        <v>0.48042671715535284</v>
      </c>
      <c r="BJ19" s="8">
        <v>0.28608047527218938</v>
      </c>
      <c r="BK19" s="11"/>
    </row>
    <row r="20" spans="2:63" x14ac:dyDescent="0.3">
      <c r="B20" s="32"/>
      <c r="C20" s="13" t="s">
        <v>91</v>
      </c>
      <c r="D20" s="242">
        <v>0.2942989887438775</v>
      </c>
      <c r="E20" s="8">
        <v>0.34500833726111652</v>
      </c>
      <c r="F20" s="8">
        <v>0.18401473502019819</v>
      </c>
      <c r="G20" s="8">
        <v>0.15070648775572393</v>
      </c>
      <c r="H20" s="8">
        <v>0.302745577241891</v>
      </c>
      <c r="I20" s="8">
        <v>0.3051523891991586</v>
      </c>
      <c r="J20" s="8">
        <v>0.37519345434589568</v>
      </c>
      <c r="K20" s="8">
        <v>0.24863498072230922</v>
      </c>
      <c r="L20" s="8">
        <v>0.34459670327177361</v>
      </c>
      <c r="M20" s="8">
        <v>0.28604350882623797</v>
      </c>
      <c r="N20" s="8">
        <v>0.13861708276727192</v>
      </c>
      <c r="O20" s="8">
        <v>0.19886650824617041</v>
      </c>
      <c r="P20" s="8">
        <v>0.28983766512191439</v>
      </c>
      <c r="Q20" s="8">
        <v>0.31123716333555196</v>
      </c>
      <c r="R20" s="8">
        <v>0.36546129623414403</v>
      </c>
      <c r="S20" s="8">
        <v>0.38859948167754027</v>
      </c>
      <c r="T20" s="8">
        <v>0.36426040063114556</v>
      </c>
      <c r="U20" s="8">
        <v>0.28298397341593651</v>
      </c>
      <c r="V20" s="8">
        <v>0.27352079747434077</v>
      </c>
      <c r="W20" s="8">
        <v>0.27552695690927304</v>
      </c>
      <c r="X20" s="8">
        <v>0.18035868844272976</v>
      </c>
      <c r="Y20" s="8">
        <v>0.2811631576022755</v>
      </c>
      <c r="Z20" s="8">
        <v>0.2835050372129021</v>
      </c>
      <c r="AA20" s="8">
        <v>0.21272498180352126</v>
      </c>
      <c r="AB20" s="8">
        <v>0.39400797016480077</v>
      </c>
      <c r="AC20" s="8">
        <v>0.17720530987385069</v>
      </c>
      <c r="AD20" s="8">
        <v>0.3391588506089469</v>
      </c>
      <c r="AE20" s="8">
        <v>0.34557608159434927</v>
      </c>
      <c r="AF20" s="8">
        <v>0.25642963990498419</v>
      </c>
      <c r="AG20" s="8">
        <v>0.30960561983479029</v>
      </c>
      <c r="AH20" s="8">
        <v>0.33104413433257812</v>
      </c>
      <c r="AI20" s="8">
        <v>0.2999663882771087</v>
      </c>
      <c r="AJ20" s="8">
        <v>0.26282326841446996</v>
      </c>
      <c r="AK20" s="8">
        <v>0.31652334854640807</v>
      </c>
      <c r="AL20" s="8">
        <v>0.29557932975565399</v>
      </c>
      <c r="AM20" s="8">
        <v>0.29630856976166348</v>
      </c>
      <c r="AN20" s="8">
        <v>0.29155050109614694</v>
      </c>
      <c r="AO20" s="8">
        <v>0.30557716170877169</v>
      </c>
      <c r="AP20" s="8">
        <v>0.20428160242950402</v>
      </c>
      <c r="AQ20" s="8">
        <v>0.28445795392242423</v>
      </c>
      <c r="AR20" s="8">
        <v>0.27385070015837004</v>
      </c>
      <c r="AS20" s="8">
        <v>0.29627743332796802</v>
      </c>
      <c r="AT20" s="8">
        <v>0.33604815720810899</v>
      </c>
      <c r="AU20" s="8">
        <v>0.36085389952604219</v>
      </c>
      <c r="AV20" s="8">
        <v>0.32367754827156991</v>
      </c>
      <c r="AW20" s="8">
        <v>0.25071423779397661</v>
      </c>
      <c r="AX20" s="8">
        <v>0.3432516048197769</v>
      </c>
      <c r="AY20" s="8">
        <v>0.29874071639276911</v>
      </c>
      <c r="AZ20" s="8">
        <v>0.22668392443135724</v>
      </c>
      <c r="BA20" s="8">
        <v>0.32119602778202128</v>
      </c>
      <c r="BB20" s="8">
        <v>0.23112955988699366</v>
      </c>
      <c r="BC20" s="8">
        <v>0.29033417769690079</v>
      </c>
      <c r="BD20" s="8">
        <v>0.32766052569674725</v>
      </c>
      <c r="BE20" s="8">
        <v>0.40194413191549649</v>
      </c>
      <c r="BF20" s="8">
        <v>0.24517332171417003</v>
      </c>
      <c r="BG20" s="8">
        <v>0.15566061104624562</v>
      </c>
      <c r="BH20" s="8">
        <v>0.29637969800474812</v>
      </c>
      <c r="BI20" s="8">
        <v>0.20251630771581516</v>
      </c>
      <c r="BJ20" s="8">
        <v>0.23112955988699366</v>
      </c>
      <c r="BK20" s="11"/>
    </row>
    <row r="21" spans="2:63" x14ac:dyDescent="0.3">
      <c r="B21" s="32"/>
      <c r="C21" s="13" t="s">
        <v>92</v>
      </c>
      <c r="D21" s="242">
        <v>0.25065980004368299</v>
      </c>
      <c r="E21" s="8">
        <v>0.26061196854906288</v>
      </c>
      <c r="F21" s="8">
        <v>0.27256281117803033</v>
      </c>
      <c r="G21" s="8">
        <v>0.30510204522391776</v>
      </c>
      <c r="H21" s="8">
        <v>0.23684279114227771</v>
      </c>
      <c r="I21" s="8">
        <v>0.18847609902009996</v>
      </c>
      <c r="J21" s="8">
        <v>0.27915198508956485</v>
      </c>
      <c r="K21" s="8">
        <v>0.25409462387407833</v>
      </c>
      <c r="L21" s="8">
        <v>0.23434327631205515</v>
      </c>
      <c r="M21" s="8">
        <v>0.2550049385222164</v>
      </c>
      <c r="N21" s="8">
        <v>0.19155912364505304</v>
      </c>
      <c r="O21" s="8">
        <v>0.15824947246699927</v>
      </c>
      <c r="P21" s="8">
        <v>0.24207431335951818</v>
      </c>
      <c r="Q21" s="8">
        <v>0.33654996723868619</v>
      </c>
      <c r="R21" s="8">
        <v>0.2890599055916605</v>
      </c>
      <c r="S21" s="8">
        <v>0.33135575265718292</v>
      </c>
      <c r="T21" s="8">
        <v>0.32100391590563992</v>
      </c>
      <c r="U21" s="8">
        <v>0.21197458087055845</v>
      </c>
      <c r="V21" s="8">
        <v>0.21580798024161282</v>
      </c>
      <c r="W21" s="8">
        <v>0.27238271732174535</v>
      </c>
      <c r="X21" s="8">
        <v>0.20666593475682091</v>
      </c>
      <c r="Y21" s="8">
        <v>0.22827164739756312</v>
      </c>
      <c r="Z21" s="8">
        <v>0.25322946203493457</v>
      </c>
      <c r="AA21" s="8">
        <v>0.1980936260158814</v>
      </c>
      <c r="AB21" s="8">
        <v>0.27193335069074792</v>
      </c>
      <c r="AC21" s="8">
        <v>0.23497692560332273</v>
      </c>
      <c r="AD21" s="8">
        <v>0.17887641068064436</v>
      </c>
      <c r="AE21" s="8">
        <v>0.27507461066514866</v>
      </c>
      <c r="AF21" s="8">
        <v>0.21558924787159442</v>
      </c>
      <c r="AG21" s="8">
        <v>0.26961127777485372</v>
      </c>
      <c r="AH21" s="8">
        <v>0.2843391764208496</v>
      </c>
      <c r="AI21" s="8">
        <v>0.18624516192843341</v>
      </c>
      <c r="AJ21" s="8">
        <v>0.26587574915118056</v>
      </c>
      <c r="AK21" s="8">
        <v>0.25228948659949163</v>
      </c>
      <c r="AL21" s="8">
        <v>0.26746025336002666</v>
      </c>
      <c r="AM21" s="8">
        <v>0.21011351703278383</v>
      </c>
      <c r="AN21" s="8">
        <v>0.25026513716117704</v>
      </c>
      <c r="AO21" s="8">
        <v>0.25227926384422011</v>
      </c>
      <c r="AP21" s="8">
        <v>0.24750864679821472</v>
      </c>
      <c r="AQ21" s="8">
        <v>0.22727313728482801</v>
      </c>
      <c r="AR21" s="8">
        <v>0.23322360758657656</v>
      </c>
      <c r="AS21" s="8">
        <v>0.27291853477754147</v>
      </c>
      <c r="AT21" s="8">
        <v>0.28511227003775103</v>
      </c>
      <c r="AU21" s="8">
        <v>0.26172255480261131</v>
      </c>
      <c r="AV21" s="8">
        <v>0.29530376058375518</v>
      </c>
      <c r="AW21" s="8">
        <v>0.22234639474782625</v>
      </c>
      <c r="AX21" s="8">
        <v>0.25942402087981459</v>
      </c>
      <c r="AY21" s="8">
        <v>0.21504676961134297</v>
      </c>
      <c r="AZ21" s="8">
        <v>0.19297863146938582</v>
      </c>
      <c r="BA21" s="8">
        <v>0.27788822718096157</v>
      </c>
      <c r="BB21" s="8">
        <v>0.18547529464840601</v>
      </c>
      <c r="BC21" s="8">
        <v>0.24225948190354291</v>
      </c>
      <c r="BD21" s="8">
        <v>0.31302338050171924</v>
      </c>
      <c r="BE21" s="8">
        <v>0.30106022887697059</v>
      </c>
      <c r="BF21" s="8">
        <v>0.34960193736635853</v>
      </c>
      <c r="BG21" s="8">
        <v>0.28534433430978828</v>
      </c>
      <c r="BH21" s="8">
        <v>0.19444085417067922</v>
      </c>
      <c r="BI21" s="8">
        <v>0.16047371009536729</v>
      </c>
      <c r="BJ21" s="8">
        <v>0.18547529464840601</v>
      </c>
      <c r="BK21" s="11"/>
    </row>
    <row r="22" spans="2:63" x14ac:dyDescent="0.3">
      <c r="B22" s="32"/>
      <c r="C22" s="13" t="s">
        <v>93</v>
      </c>
      <c r="D22" s="242">
        <v>0.31692629242110631</v>
      </c>
      <c r="E22" s="8">
        <v>0.33451583777761729</v>
      </c>
      <c r="F22" s="8">
        <v>0.35455393593276463</v>
      </c>
      <c r="G22" s="8">
        <v>0.16454529549399269</v>
      </c>
      <c r="H22" s="8">
        <v>0.30326074959239757</v>
      </c>
      <c r="I22" s="8">
        <v>0.26987666898588647</v>
      </c>
      <c r="J22" s="8">
        <v>0.34131372613057798</v>
      </c>
      <c r="K22" s="8">
        <v>0.30619470176595343</v>
      </c>
      <c r="L22" s="8">
        <v>0.33696784367312199</v>
      </c>
      <c r="M22" s="8">
        <v>0.3169975065971673</v>
      </c>
      <c r="N22" s="8">
        <v>0.27802095797698367</v>
      </c>
      <c r="O22" s="8">
        <v>0.25235797529737525</v>
      </c>
      <c r="P22" s="8">
        <v>0.30793933551083713</v>
      </c>
      <c r="Q22" s="8">
        <v>0.39260801917126231</v>
      </c>
      <c r="R22" s="8">
        <v>0.34459606943108034</v>
      </c>
      <c r="S22" s="8">
        <v>0.36727783587416063</v>
      </c>
      <c r="T22" s="8">
        <v>0.34576163238829666</v>
      </c>
      <c r="U22" s="8">
        <v>0.34872780036052525</v>
      </c>
      <c r="V22" s="8">
        <v>0.27650761664396667</v>
      </c>
      <c r="W22" s="8">
        <v>0.36131148056159518</v>
      </c>
      <c r="X22" s="8">
        <v>0.28057551743774151</v>
      </c>
      <c r="Y22" s="8">
        <v>0.30144602082135091</v>
      </c>
      <c r="Z22" s="8">
        <v>0.29997887853425814</v>
      </c>
      <c r="AA22" s="8">
        <v>0.29100433959037042</v>
      </c>
      <c r="AB22" s="8">
        <v>0.41189418613361606</v>
      </c>
      <c r="AC22" s="8">
        <v>0.28304325575498263</v>
      </c>
      <c r="AD22" s="8">
        <v>0.23636393809650857</v>
      </c>
      <c r="AE22" s="8">
        <v>0.35368074213150796</v>
      </c>
      <c r="AF22" s="8">
        <v>0.28648482110404172</v>
      </c>
      <c r="AG22" s="8">
        <v>0.32340664496354571</v>
      </c>
      <c r="AH22" s="8">
        <v>0.37018853382681838</v>
      </c>
      <c r="AI22" s="8">
        <v>0.34857192164500589</v>
      </c>
      <c r="AJ22" s="8">
        <v>0.33528080490160528</v>
      </c>
      <c r="AK22" s="8">
        <v>0.33803269640538791</v>
      </c>
      <c r="AL22" s="8">
        <v>0.2902618553709162</v>
      </c>
      <c r="AM22" s="8">
        <v>0.26641944479172375</v>
      </c>
      <c r="AN22" s="8">
        <v>0.31223705288041131</v>
      </c>
      <c r="AO22" s="8">
        <v>0.33616816700527691</v>
      </c>
      <c r="AP22" s="8">
        <v>0.29786475939292584</v>
      </c>
      <c r="AQ22" s="8">
        <v>0.32155481573411765</v>
      </c>
      <c r="AR22" s="8">
        <v>0.31066455742174548</v>
      </c>
      <c r="AS22" s="8">
        <v>0.27737903650144591</v>
      </c>
      <c r="AT22" s="8">
        <v>0.35321808228600415</v>
      </c>
      <c r="AU22" s="8">
        <v>0.34696311931911972</v>
      </c>
      <c r="AV22" s="8">
        <v>0.34641029432054432</v>
      </c>
      <c r="AW22" s="8">
        <v>0.27769931599163528</v>
      </c>
      <c r="AX22" s="8">
        <v>0.33888067955945628</v>
      </c>
      <c r="AY22" s="8">
        <v>0.32044011724273874</v>
      </c>
      <c r="AZ22" s="8">
        <v>0.27621403483661344</v>
      </c>
      <c r="BA22" s="8">
        <v>0.34144606351139045</v>
      </c>
      <c r="BB22" s="8">
        <v>0.25927202109565967</v>
      </c>
      <c r="BC22" s="8">
        <v>0.30620190970965105</v>
      </c>
      <c r="BD22" s="8">
        <v>0.33407869385775307</v>
      </c>
      <c r="BE22" s="8">
        <v>0.389643273620008</v>
      </c>
      <c r="BF22" s="8">
        <v>0.35726304120725799</v>
      </c>
      <c r="BG22" s="8">
        <v>0.32583039009775833</v>
      </c>
      <c r="BH22" s="8">
        <v>0.17349222238042458</v>
      </c>
      <c r="BI22" s="8">
        <v>0.30011818405688234</v>
      </c>
      <c r="BJ22" s="8">
        <v>0.25927202109565967</v>
      </c>
      <c r="BK22" s="11"/>
    </row>
    <row r="23" spans="2:63" x14ac:dyDescent="0.3">
      <c r="B23" s="44" t="s">
        <v>3</v>
      </c>
      <c r="C23" s="38" t="s">
        <v>94</v>
      </c>
      <c r="D23" s="242">
        <v>0.27429163246402299</v>
      </c>
      <c r="E23" s="8">
        <v>0.29674065821309242</v>
      </c>
      <c r="F23" s="8">
        <v>0.35180538238509057</v>
      </c>
      <c r="G23" s="8">
        <v>0.23523597278853392</v>
      </c>
      <c r="H23" s="8">
        <v>0.24218739307672021</v>
      </c>
      <c r="I23" s="8">
        <v>0.2178956146940137</v>
      </c>
      <c r="J23" s="8">
        <v>0.3116719695126533</v>
      </c>
      <c r="K23" s="8">
        <v>0.27842949087386859</v>
      </c>
      <c r="L23" s="8">
        <v>0.22389044545453043</v>
      </c>
      <c r="M23" s="8">
        <v>0.27869780955893264</v>
      </c>
      <c r="N23" s="8">
        <v>0.207687600261103</v>
      </c>
      <c r="O23" s="8">
        <v>0.19237874494343038</v>
      </c>
      <c r="P23" s="8">
        <v>0.2800377843697831</v>
      </c>
      <c r="Q23" s="8">
        <v>0.35714568120953127</v>
      </c>
      <c r="R23" s="8">
        <v>0.28746067625571681</v>
      </c>
      <c r="S23" s="8">
        <v>0.34231983868286919</v>
      </c>
      <c r="T23" s="8">
        <v>0.34694738980522577</v>
      </c>
      <c r="U23" s="8">
        <v>0.2911428226723598</v>
      </c>
      <c r="V23" s="8">
        <v>0.23432427706171149</v>
      </c>
      <c r="W23" s="8">
        <v>0.2583992771144964</v>
      </c>
      <c r="X23" s="8">
        <v>0.20830266986811161</v>
      </c>
      <c r="Y23" s="8">
        <v>0.25391306017668275</v>
      </c>
      <c r="Z23" s="8">
        <v>0.25474312040512109</v>
      </c>
      <c r="AA23" s="8">
        <v>0.25033541490741534</v>
      </c>
      <c r="AB23" s="8">
        <v>0.23955048072736368</v>
      </c>
      <c r="AC23" s="8">
        <v>0.2631318883666231</v>
      </c>
      <c r="AD23" s="8">
        <v>0.18406517983718762</v>
      </c>
      <c r="AE23" s="8">
        <v>0.33393988921849532</v>
      </c>
      <c r="AF23" s="8">
        <v>0.24184918937895161</v>
      </c>
      <c r="AG23" s="8">
        <v>0.29305113991508575</v>
      </c>
      <c r="AH23" s="8">
        <v>0.3055811682649564</v>
      </c>
      <c r="AI23" s="8">
        <v>0.19623331580327219</v>
      </c>
      <c r="AJ23" s="8">
        <v>0.28481811237213617</v>
      </c>
      <c r="AK23" s="8">
        <v>0.29898242068498371</v>
      </c>
      <c r="AL23" s="8">
        <v>0.25619670988016563</v>
      </c>
      <c r="AM23" s="8">
        <v>0.22323703437622303</v>
      </c>
      <c r="AN23" s="8">
        <v>0.28354391303877052</v>
      </c>
      <c r="AO23" s="8">
        <v>0.23632572756796891</v>
      </c>
      <c r="AP23" s="8">
        <v>0.18888942273650194</v>
      </c>
      <c r="AQ23" s="8">
        <v>0.24753273059830949</v>
      </c>
      <c r="AR23" s="8">
        <v>0.2675565454561909</v>
      </c>
      <c r="AS23" s="8">
        <v>0.32085794883882679</v>
      </c>
      <c r="AT23" s="8">
        <v>0.3133661319983066</v>
      </c>
      <c r="AU23" s="8">
        <v>0.33374326212296518</v>
      </c>
      <c r="AV23" s="8">
        <v>0.30039196756273306</v>
      </c>
      <c r="AW23" s="8">
        <v>0.2924346741819952</v>
      </c>
      <c r="AX23" s="8">
        <v>0.21000100187686435</v>
      </c>
      <c r="AY23" s="8">
        <v>0.25696014050312255</v>
      </c>
      <c r="AZ23" s="8">
        <v>0.23621086839050187</v>
      </c>
      <c r="BA23" s="8">
        <v>0.31798479555956138</v>
      </c>
      <c r="BB23" s="8">
        <v>0.1877491803658225</v>
      </c>
      <c r="BC23" s="8">
        <v>0.24908865273373756</v>
      </c>
      <c r="BD23" s="8">
        <v>0.3353743386442592</v>
      </c>
      <c r="BE23" s="8">
        <v>0.3609299118500317</v>
      </c>
      <c r="BF23" s="8">
        <v>0.37198698635819</v>
      </c>
      <c r="BG23" s="8">
        <v>0.43996249479361232</v>
      </c>
      <c r="BH23" s="8">
        <v>0.11238199946370374</v>
      </c>
      <c r="BI23" s="8">
        <v>0.1971794521950421</v>
      </c>
      <c r="BJ23" s="8">
        <v>0.1877491803658225</v>
      </c>
      <c r="BK23" s="11"/>
    </row>
    <row r="24" spans="2:63" x14ac:dyDescent="0.3">
      <c r="B24" s="7"/>
      <c r="C24" s="38" t="s">
        <v>95</v>
      </c>
      <c r="D24" s="242">
        <v>0.25694950347039158</v>
      </c>
      <c r="E24" s="8">
        <v>0.26609926634647951</v>
      </c>
      <c r="F24" s="8">
        <v>0.32951220861140712</v>
      </c>
      <c r="G24" s="8">
        <v>0.22573921172152681</v>
      </c>
      <c r="H24" s="8">
        <v>0.23321828315227563</v>
      </c>
      <c r="I24" s="8">
        <v>0.20945463597900221</v>
      </c>
      <c r="J24" s="8">
        <v>0.30129898092524804</v>
      </c>
      <c r="K24" s="8">
        <v>0.22739659173783774</v>
      </c>
      <c r="L24" s="8">
        <v>0.28162677325731944</v>
      </c>
      <c r="M24" s="8">
        <v>0.26466553840679941</v>
      </c>
      <c r="N24" s="8">
        <v>0.22239331535845047</v>
      </c>
      <c r="O24" s="8">
        <v>0.19237581556491107</v>
      </c>
      <c r="P24" s="8">
        <v>0.22492768840853083</v>
      </c>
      <c r="Q24" s="8">
        <v>0.35484412099440654</v>
      </c>
      <c r="R24" s="8">
        <v>0.3011533951649874</v>
      </c>
      <c r="S24" s="8">
        <v>0.33885817773427074</v>
      </c>
      <c r="T24" s="8">
        <v>0.28448374969132018</v>
      </c>
      <c r="U24" s="8">
        <v>0.28700717040189</v>
      </c>
      <c r="V24" s="8">
        <v>0.21673520372096364</v>
      </c>
      <c r="W24" s="8">
        <v>0.36544678246786005</v>
      </c>
      <c r="X24" s="8">
        <v>0.17633633357113165</v>
      </c>
      <c r="Y24" s="8">
        <v>0.22617753771832427</v>
      </c>
      <c r="Z24" s="8">
        <v>0.26413299923713679</v>
      </c>
      <c r="AA24" s="8">
        <v>0.19843239461550366</v>
      </c>
      <c r="AB24" s="8">
        <v>0.33133360513541488</v>
      </c>
      <c r="AC24" s="8">
        <v>0.23544857295499214</v>
      </c>
      <c r="AD24" s="8">
        <v>0.15130869827824731</v>
      </c>
      <c r="AE24" s="8">
        <v>0.27150638752379147</v>
      </c>
      <c r="AF24" s="8">
        <v>0.22908572823534479</v>
      </c>
      <c r="AG24" s="8">
        <v>0.27940400032818458</v>
      </c>
      <c r="AH24" s="8">
        <v>0.26304163420020316</v>
      </c>
      <c r="AI24" s="8">
        <v>0.14785069725901703</v>
      </c>
      <c r="AJ24" s="8">
        <v>0.25712057130178628</v>
      </c>
      <c r="AK24" s="8">
        <v>0.27381322755740539</v>
      </c>
      <c r="AL24" s="8">
        <v>0.26916686716216004</v>
      </c>
      <c r="AM24" s="8">
        <v>0.21002135128584498</v>
      </c>
      <c r="AN24" s="8">
        <v>0.25528241227588078</v>
      </c>
      <c r="AO24" s="8">
        <v>0.26379026291694224</v>
      </c>
      <c r="AP24" s="8">
        <v>0.25862565279884991</v>
      </c>
      <c r="AQ24" s="8">
        <v>0.16100146481290112</v>
      </c>
      <c r="AR24" s="8">
        <v>0.26987830979274074</v>
      </c>
      <c r="AS24" s="8">
        <v>0.2572246913327883</v>
      </c>
      <c r="AT24" s="8">
        <v>0.32670596325568141</v>
      </c>
      <c r="AU24" s="8">
        <v>0.28490154123795186</v>
      </c>
      <c r="AV24" s="8">
        <v>0.27409117063314281</v>
      </c>
      <c r="AW24" s="8">
        <v>0.24444758068899333</v>
      </c>
      <c r="AX24" s="8">
        <v>0.23131914760220171</v>
      </c>
      <c r="AY24" s="8">
        <v>0.26798124083212926</v>
      </c>
      <c r="AZ24" s="8">
        <v>0.24614789452116745</v>
      </c>
      <c r="BA24" s="8">
        <v>0.28853529929728206</v>
      </c>
      <c r="BB24" s="8">
        <v>0.18143519957825344</v>
      </c>
      <c r="BC24" s="8">
        <v>0.24294235540779618</v>
      </c>
      <c r="BD24" s="8">
        <v>0.33382194538661686</v>
      </c>
      <c r="BE24" s="8">
        <v>0.31684709102704128</v>
      </c>
      <c r="BF24" s="8">
        <v>0.37485231449114415</v>
      </c>
      <c r="BG24" s="8">
        <v>0.21001222741567549</v>
      </c>
      <c r="BH24" s="8">
        <v>0.19703062035123201</v>
      </c>
      <c r="BI24" s="8">
        <v>0.34408067455320834</v>
      </c>
      <c r="BJ24" s="8">
        <v>0.18143519957825344</v>
      </c>
      <c r="BK24" s="11"/>
    </row>
    <row r="25" spans="2:63" x14ac:dyDescent="0.3">
      <c r="B25" s="7"/>
      <c r="C25" s="38" t="s">
        <v>96</v>
      </c>
      <c r="D25" s="242">
        <v>0.12160984046051473</v>
      </c>
      <c r="E25" s="8">
        <v>0.12801903859687772</v>
      </c>
      <c r="F25" s="8">
        <v>0.13398682095749814</v>
      </c>
      <c r="G25" s="8">
        <v>9.5652053737007525E-2</v>
      </c>
      <c r="H25" s="8">
        <v>0.11575440145005428</v>
      </c>
      <c r="I25" s="8">
        <v>0.11027574281932347</v>
      </c>
      <c r="J25" s="8">
        <v>0.13620467897497637</v>
      </c>
      <c r="K25" s="8">
        <v>0.11854072143194654</v>
      </c>
      <c r="L25" s="8">
        <v>0.15430271049952254</v>
      </c>
      <c r="M25" s="8">
        <v>0.11378111042206224</v>
      </c>
      <c r="N25" s="8">
        <v>9.6142448786181306E-2</v>
      </c>
      <c r="O25" s="8">
        <v>9.1146128015090838E-2</v>
      </c>
      <c r="P25" s="8">
        <v>0.12914951876312231</v>
      </c>
      <c r="Q25" s="8">
        <v>0.14228253813196531</v>
      </c>
      <c r="R25" s="8">
        <v>0.12129602739441026</v>
      </c>
      <c r="S25" s="8">
        <v>0.1477574402650188</v>
      </c>
      <c r="T25" s="8">
        <v>0.13579519517857036</v>
      </c>
      <c r="U25" s="8">
        <v>0.1346101164987952</v>
      </c>
      <c r="V25" s="8">
        <v>9.9693332664248221E-2</v>
      </c>
      <c r="W25" s="8">
        <v>0.15353520345059191</v>
      </c>
      <c r="X25" s="8">
        <v>0.15330072742257084</v>
      </c>
      <c r="Y25" s="8">
        <v>0.10306477456924283</v>
      </c>
      <c r="Z25" s="8">
        <v>0.12991942292220882</v>
      </c>
      <c r="AA25" s="8">
        <v>0.11910676679044578</v>
      </c>
      <c r="AB25" s="8">
        <v>0.13289358395183809</v>
      </c>
      <c r="AC25" s="8">
        <v>9.1870978878537055E-2</v>
      </c>
      <c r="AD25" s="8">
        <v>9.7630090054993832E-2</v>
      </c>
      <c r="AE25" s="8">
        <v>0.11456163678751351</v>
      </c>
      <c r="AF25" s="8">
        <v>9.4493482199802581E-2</v>
      </c>
      <c r="AG25" s="8">
        <v>0.13430467953920575</v>
      </c>
      <c r="AH25" s="8">
        <v>0.15417500045943675</v>
      </c>
      <c r="AI25" s="8">
        <v>8.4522357786936175E-2</v>
      </c>
      <c r="AJ25" s="8">
        <v>0.10239451863492663</v>
      </c>
      <c r="AK25" s="8">
        <v>0.12279599537793837</v>
      </c>
      <c r="AL25" s="8">
        <v>0.11324023630810448</v>
      </c>
      <c r="AM25" s="8">
        <v>0.15683212675708191</v>
      </c>
      <c r="AN25" s="8">
        <v>0.11635523968714941</v>
      </c>
      <c r="AO25" s="8">
        <v>0.14317162424091665</v>
      </c>
      <c r="AP25" s="8">
        <v>0.10442134755899563</v>
      </c>
      <c r="AQ25" s="8">
        <v>8.8082697116617453E-2</v>
      </c>
      <c r="AR25" s="8">
        <v>0.14040357424409788</v>
      </c>
      <c r="AS25" s="8">
        <v>0.11083372038166824</v>
      </c>
      <c r="AT25" s="8">
        <v>0.1594204549323604</v>
      </c>
      <c r="AU25" s="8">
        <v>0.13757106359084489</v>
      </c>
      <c r="AV25" s="8">
        <v>0.1324819728348624</v>
      </c>
      <c r="AW25" s="8">
        <v>0.10079386162009421</v>
      </c>
      <c r="AX25" s="8">
        <v>0.11229146666356481</v>
      </c>
      <c r="AY25" s="8">
        <v>0.12535589347811615</v>
      </c>
      <c r="AZ25" s="8">
        <v>0.1458627639200327</v>
      </c>
      <c r="BA25" s="8">
        <v>0.15234878400210081</v>
      </c>
      <c r="BB25" s="8">
        <v>5.0862279269550836E-2</v>
      </c>
      <c r="BC25" s="8">
        <v>0.14897783542455337</v>
      </c>
      <c r="BD25" s="8">
        <v>0.15772046583989507</v>
      </c>
      <c r="BE25" s="8">
        <v>0.16090438603377341</v>
      </c>
      <c r="BF25" s="8">
        <v>0.16507145576939031</v>
      </c>
      <c r="BG25" s="8">
        <v>9.4606214995874419E-2</v>
      </c>
      <c r="BH25" s="8">
        <v>0.11258265490580369</v>
      </c>
      <c r="BI25" s="8">
        <v>0.20132572392761702</v>
      </c>
      <c r="BJ25" s="8">
        <v>5.0862279269550836E-2</v>
      </c>
      <c r="BK25" s="11"/>
    </row>
    <row r="26" spans="2:63" x14ac:dyDescent="0.3">
      <c r="B26" s="7"/>
      <c r="C26" s="38" t="s">
        <v>97</v>
      </c>
      <c r="D26" s="242">
        <v>0.10526513539075111</v>
      </c>
      <c r="E26" s="8">
        <v>0.11770052371725931</v>
      </c>
      <c r="F26" s="8">
        <v>0.15707240340559259</v>
      </c>
      <c r="G26" s="8">
        <v>5.1192187088302289E-2</v>
      </c>
      <c r="H26" s="8">
        <v>8.640169660463877E-2</v>
      </c>
      <c r="I26" s="8">
        <v>0.10374778814272841</v>
      </c>
      <c r="J26" s="8">
        <v>0.13328972318591276</v>
      </c>
      <c r="K26" s="8">
        <v>0.1001652526895043</v>
      </c>
      <c r="L26" s="8">
        <v>8.4157218237570622E-2</v>
      </c>
      <c r="M26" s="8">
        <v>0.10556685949878465</v>
      </c>
      <c r="N26" s="8">
        <v>0.10205266655880822</v>
      </c>
      <c r="O26" s="8">
        <v>6.5370016988290175E-2</v>
      </c>
      <c r="P26" s="8">
        <v>8.7508526696763886E-2</v>
      </c>
      <c r="Q26" s="8">
        <v>0.19509913446334776</v>
      </c>
      <c r="R26" s="8">
        <v>0.11138129856377256</v>
      </c>
      <c r="S26" s="8">
        <v>0.1653665522884121</v>
      </c>
      <c r="T26" s="8">
        <v>0.11943139216935426</v>
      </c>
      <c r="U26" s="8">
        <v>0.11749676471294129</v>
      </c>
      <c r="V26" s="8">
        <v>8.3599628845388074E-2</v>
      </c>
      <c r="W26" s="8">
        <v>0.14580939343371735</v>
      </c>
      <c r="X26" s="8">
        <v>8.9512989960239805E-2</v>
      </c>
      <c r="Y26" s="8">
        <v>9.2437547689004571E-2</v>
      </c>
      <c r="Z26" s="8">
        <v>0.10912908251544753</v>
      </c>
      <c r="AA26" s="8">
        <v>9.2435991573003196E-2</v>
      </c>
      <c r="AB26" s="8">
        <v>0.15587149532997002</v>
      </c>
      <c r="AC26" s="8">
        <v>0.12864196712278653</v>
      </c>
      <c r="AD26" s="8">
        <v>9.8988396446862387E-2</v>
      </c>
      <c r="AE26" s="8">
        <v>9.2132741401081367E-2</v>
      </c>
      <c r="AF26" s="8">
        <v>9.3074926844246897E-2</v>
      </c>
      <c r="AG26" s="8">
        <v>0.11510573389218204</v>
      </c>
      <c r="AH26" s="8">
        <v>9.4914482282528856E-2</v>
      </c>
      <c r="AI26" s="8">
        <v>8.9609022785351655E-2</v>
      </c>
      <c r="AJ26" s="8">
        <v>9.8398980815679979E-2</v>
      </c>
      <c r="AK26" s="8">
        <v>0.10187823679884668</v>
      </c>
      <c r="AL26" s="8">
        <v>0.11497621235142193</v>
      </c>
      <c r="AM26" s="8">
        <v>0.11488608876651711</v>
      </c>
      <c r="AN26" s="8">
        <v>9.4909738030371671E-2</v>
      </c>
      <c r="AO26" s="8">
        <v>0.14775758124437716</v>
      </c>
      <c r="AP26" s="8">
        <v>0.1258814919188164</v>
      </c>
      <c r="AQ26" s="8">
        <v>8.4211363227383609E-2</v>
      </c>
      <c r="AR26" s="8">
        <v>9.2175747770937622E-2</v>
      </c>
      <c r="AS26" s="8">
        <v>9.632069691949291E-2</v>
      </c>
      <c r="AT26" s="8">
        <v>0.13326844916931946</v>
      </c>
      <c r="AU26" s="8">
        <v>0.13079108482100033</v>
      </c>
      <c r="AV26" s="8">
        <v>0.10185952823309564</v>
      </c>
      <c r="AW26" s="8">
        <v>0.10091353413091579</v>
      </c>
      <c r="AX26" s="8">
        <v>8.6221239448091638E-2</v>
      </c>
      <c r="AY26" s="8">
        <v>0.13126406739826119</v>
      </c>
      <c r="AZ26" s="8">
        <v>0.12170995478854692</v>
      </c>
      <c r="BA26" s="8">
        <v>0.12997267582317165</v>
      </c>
      <c r="BB26" s="8">
        <v>4.8050366420755247E-2</v>
      </c>
      <c r="BC26" s="8">
        <v>0.11051437113038835</v>
      </c>
      <c r="BD26" s="8">
        <v>0.13909558879781403</v>
      </c>
      <c r="BE26" s="8">
        <v>0.13356532524665604</v>
      </c>
      <c r="BF26" s="8">
        <v>9.6151804554917619E-2</v>
      </c>
      <c r="BG26" s="8">
        <v>0.12035497158259903</v>
      </c>
      <c r="BH26" s="8">
        <v>0.17969168720843634</v>
      </c>
      <c r="BI26" s="8">
        <v>0.26084647868899402</v>
      </c>
      <c r="BJ26" s="8">
        <v>4.8050366420755247E-2</v>
      </c>
      <c r="BK26" s="11"/>
    </row>
    <row r="27" spans="2:63" x14ac:dyDescent="0.3">
      <c r="B27" s="7"/>
      <c r="C27" s="38" t="s">
        <v>98</v>
      </c>
      <c r="D27" s="242">
        <v>3.040017673635265E-2</v>
      </c>
      <c r="E27" s="8">
        <v>4.7629737556725699E-2</v>
      </c>
      <c r="F27" s="8">
        <v>0</v>
      </c>
      <c r="G27" s="8">
        <v>7.1329685884202977E-3</v>
      </c>
      <c r="H27" s="8">
        <v>3.0248171262700817E-2</v>
      </c>
      <c r="I27" s="8">
        <v>1.7955074226168787E-2</v>
      </c>
      <c r="J27" s="8">
        <v>3.8824154778899327E-2</v>
      </c>
      <c r="K27" s="8">
        <v>1.1781460725805389E-2</v>
      </c>
      <c r="L27" s="8">
        <v>3.3250327957779519E-2</v>
      </c>
      <c r="M27" s="8">
        <v>4.4999453551435524E-2</v>
      </c>
      <c r="N27" s="8">
        <v>3.8529113196494783E-2</v>
      </c>
      <c r="O27" s="8">
        <v>2.8103642605808249E-2</v>
      </c>
      <c r="P27" s="8">
        <v>3.2898655421263606E-2</v>
      </c>
      <c r="Q27" s="8">
        <v>2.3310497670676621E-2</v>
      </c>
      <c r="R27" s="8">
        <v>3.283321976478281E-2</v>
      </c>
      <c r="S27" s="8">
        <v>2.2067974330325871E-2</v>
      </c>
      <c r="T27" s="8">
        <v>3.3626668458972254E-2</v>
      </c>
      <c r="U27" s="8">
        <v>1.71688813583118E-3</v>
      </c>
      <c r="V27" s="8">
        <v>4.120527822254598E-2</v>
      </c>
      <c r="W27" s="8">
        <v>4.1616776823766438E-2</v>
      </c>
      <c r="X27" s="8">
        <v>2.1888272270929602E-2</v>
      </c>
      <c r="Y27" s="8">
        <v>2.6036731535593816E-2</v>
      </c>
      <c r="Z27" s="8">
        <v>2.863430989077842E-2</v>
      </c>
      <c r="AA27" s="8">
        <v>2.0067087843627814E-2</v>
      </c>
      <c r="AB27" s="8">
        <v>3.5300556534397634E-2</v>
      </c>
      <c r="AC27" s="8">
        <v>1.1569171079217183E-2</v>
      </c>
      <c r="AD27" s="8">
        <v>8.4254254167426143E-2</v>
      </c>
      <c r="AE27" s="8">
        <v>3.4727520504322526E-2</v>
      </c>
      <c r="AF27" s="8">
        <v>4.2717105980384008E-2</v>
      </c>
      <c r="AG27" s="8">
        <v>2.634139849096543E-2</v>
      </c>
      <c r="AH27" s="8">
        <v>1.4493422679238296E-2</v>
      </c>
      <c r="AI27" s="8">
        <v>2.4798321094558592E-2</v>
      </c>
      <c r="AJ27" s="8">
        <v>3.2270252305741848E-2</v>
      </c>
      <c r="AK27" s="8">
        <v>4.380780551951409E-2</v>
      </c>
      <c r="AL27" s="8">
        <v>1.7021601724518321E-2</v>
      </c>
      <c r="AM27" s="8">
        <v>1.1485743478877866E-2</v>
      </c>
      <c r="AN27" s="8">
        <v>3.5378332320329331E-2</v>
      </c>
      <c r="AO27" s="8">
        <v>9.9727610379070752E-3</v>
      </c>
      <c r="AP27" s="8">
        <v>2.8201562210262664E-2</v>
      </c>
      <c r="AQ27" s="8">
        <v>4.7076005384527345E-2</v>
      </c>
      <c r="AR27" s="8">
        <v>1.3150838242751149E-2</v>
      </c>
      <c r="AS27" s="8">
        <v>2.4694879581251453E-2</v>
      </c>
      <c r="AT27" s="8">
        <v>5.6487791535892284E-2</v>
      </c>
      <c r="AU27" s="8">
        <v>7.722974422478949E-3</v>
      </c>
      <c r="AV27" s="8">
        <v>2.864761026284688E-2</v>
      </c>
      <c r="AW27" s="8">
        <v>2.2391610802453093E-2</v>
      </c>
      <c r="AX27" s="8">
        <v>3.7364069513638222E-2</v>
      </c>
      <c r="AY27" s="8">
        <v>2.814068404082036E-2</v>
      </c>
      <c r="AZ27" s="8">
        <v>5.3163254433639034E-2</v>
      </c>
      <c r="BA27" s="8">
        <v>3.244914627638245E-2</v>
      </c>
      <c r="BB27" s="8">
        <v>2.857915731165412E-2</v>
      </c>
      <c r="BC27" s="8">
        <v>4.1832902870981313E-2</v>
      </c>
      <c r="BD27" s="8">
        <v>2.9023683971333147E-2</v>
      </c>
      <c r="BE27" s="8">
        <v>2.7571122982622705E-2</v>
      </c>
      <c r="BF27" s="8">
        <v>1.4313594014163784E-2</v>
      </c>
      <c r="BG27" s="8">
        <v>1.1313707509783355E-2</v>
      </c>
      <c r="BH27" s="8">
        <v>5.9826624759169535E-2</v>
      </c>
      <c r="BI27" s="8">
        <v>6.1999491666873421E-2</v>
      </c>
      <c r="BJ27" s="8">
        <v>2.857915731165412E-2</v>
      </c>
      <c r="BK27" s="11"/>
    </row>
    <row r="28" spans="2:63" x14ac:dyDescent="0.3">
      <c r="B28" s="7"/>
      <c r="C28" s="38" t="s">
        <v>99</v>
      </c>
      <c r="D28" s="242">
        <v>0.28305573651070814</v>
      </c>
      <c r="E28" s="8">
        <v>0.23380660107164783</v>
      </c>
      <c r="F28" s="8">
        <v>0.27388841147476134</v>
      </c>
      <c r="G28" s="8">
        <v>0.37643504387264282</v>
      </c>
      <c r="H28" s="8">
        <v>0.30883068162733096</v>
      </c>
      <c r="I28" s="8">
        <v>0.39043802505747549</v>
      </c>
      <c r="J28" s="8">
        <v>0.18694214383092939</v>
      </c>
      <c r="K28" s="8">
        <v>0.29617673128137012</v>
      </c>
      <c r="L28" s="8">
        <v>0.24622061779875978</v>
      </c>
      <c r="M28" s="8">
        <v>0.29377072605498461</v>
      </c>
      <c r="N28" s="8">
        <v>0.41056688446406897</v>
      </c>
      <c r="O28" s="8">
        <v>0.37916193273626175</v>
      </c>
      <c r="P28" s="8">
        <v>0.25825151880407848</v>
      </c>
      <c r="Q28" s="8">
        <v>0.23230807993074559</v>
      </c>
      <c r="R28" s="8">
        <v>0.27123884986776498</v>
      </c>
      <c r="S28" s="8">
        <v>0.20375719037346129</v>
      </c>
      <c r="T28" s="8">
        <v>0.17863594348832154</v>
      </c>
      <c r="U28" s="8">
        <v>0.29335946305110694</v>
      </c>
      <c r="V28" s="8">
        <v>0.31434240304971212</v>
      </c>
      <c r="W28" s="8">
        <v>0.23578670294368667</v>
      </c>
      <c r="X28" s="8">
        <v>0.39390113585177017</v>
      </c>
      <c r="Y28" s="8">
        <v>0.34571396338600768</v>
      </c>
      <c r="Z28" s="8">
        <v>0.27840150643329475</v>
      </c>
      <c r="AA28" s="8">
        <v>0.34645512902236159</v>
      </c>
      <c r="AB28" s="8">
        <v>0.20386941664471928</v>
      </c>
      <c r="AC28" s="8">
        <v>0.39369927553600087</v>
      </c>
      <c r="AD28" s="8">
        <v>0.42089849998937928</v>
      </c>
      <c r="AE28" s="8">
        <v>0.24425730562436537</v>
      </c>
      <c r="AF28" s="8">
        <v>0.33967618228809693</v>
      </c>
      <c r="AG28" s="8">
        <v>0.25774962108012506</v>
      </c>
      <c r="AH28" s="8">
        <v>0.23217056159117408</v>
      </c>
      <c r="AI28" s="8">
        <v>0.30025690157235391</v>
      </c>
      <c r="AJ28" s="8">
        <v>0.30539741209036986</v>
      </c>
      <c r="AK28" s="8">
        <v>0.26132035921783847</v>
      </c>
      <c r="AL28" s="8">
        <v>0.28170230788691908</v>
      </c>
      <c r="AM28" s="8">
        <v>0.2964772640215651</v>
      </c>
      <c r="AN28" s="8">
        <v>0.29028122201512363</v>
      </c>
      <c r="AO28" s="8">
        <v>0.25340660370801549</v>
      </c>
      <c r="AP28" s="8">
        <v>0.29968167269853824</v>
      </c>
      <c r="AQ28" s="8">
        <v>0.31422120598385811</v>
      </c>
      <c r="AR28" s="8">
        <v>0.29114393913215436</v>
      </c>
      <c r="AS28" s="8">
        <v>0.30148252384694757</v>
      </c>
      <c r="AT28" s="8">
        <v>0.21471501924020728</v>
      </c>
      <c r="AU28" s="8">
        <v>0.25533974955530675</v>
      </c>
      <c r="AV28" s="8">
        <v>0.22559459847416297</v>
      </c>
      <c r="AW28" s="8">
        <v>0.31024565205809174</v>
      </c>
      <c r="AX28" s="8">
        <v>0.29650400148227846</v>
      </c>
      <c r="AY28" s="8">
        <v>0.33866418166544721</v>
      </c>
      <c r="AZ28" s="8">
        <v>0.33471135639494309</v>
      </c>
      <c r="BA28" s="8">
        <v>0.2183186779810643</v>
      </c>
      <c r="BB28" s="8">
        <v>0.44451300716862152</v>
      </c>
      <c r="BC28" s="8">
        <v>0.26678709116730931</v>
      </c>
      <c r="BD28" s="8">
        <v>0.19132046786569543</v>
      </c>
      <c r="BE28" s="8">
        <v>0.16824621322480646</v>
      </c>
      <c r="BF28" s="8">
        <v>0.30387928485427701</v>
      </c>
      <c r="BG28" s="8">
        <v>0.21323231925192523</v>
      </c>
      <c r="BH28" s="8">
        <v>0.28923748415051992</v>
      </c>
      <c r="BI28" s="8">
        <v>0.33340035511859278</v>
      </c>
      <c r="BJ28" s="8">
        <v>0.44451300716862152</v>
      </c>
      <c r="BK28" s="11"/>
    </row>
    <row r="29" spans="2:63" x14ac:dyDescent="0.3">
      <c r="B29" s="7"/>
      <c r="C29" s="38" t="s">
        <v>4</v>
      </c>
      <c r="D29" s="242">
        <v>1.3653223669465848E-2</v>
      </c>
      <c r="E29" s="8">
        <v>1.9464563604278277E-2</v>
      </c>
      <c r="F29" s="8">
        <v>0</v>
      </c>
      <c r="G29" s="8">
        <v>7.1329685884202977E-3</v>
      </c>
      <c r="H29" s="8">
        <v>1.4482887580660306E-2</v>
      </c>
      <c r="I29" s="8">
        <v>1.4449405108854391E-2</v>
      </c>
      <c r="J29" s="8">
        <v>1.2731780244418534E-2</v>
      </c>
      <c r="K29" s="8">
        <v>8.3030757969173256E-3</v>
      </c>
      <c r="L29" s="8">
        <v>1.3050087043359686E-2</v>
      </c>
      <c r="M29" s="8">
        <v>1.8355476292858778E-2</v>
      </c>
      <c r="N29" s="8">
        <v>3.8529113196494783E-2</v>
      </c>
      <c r="O29" s="8">
        <v>9.3116897723575301E-3</v>
      </c>
      <c r="P29" s="8">
        <v>1.4668420767152935E-2</v>
      </c>
      <c r="Q29" s="8">
        <v>1.5224887352599718E-2</v>
      </c>
      <c r="R29" s="8">
        <v>1.6252883682647573E-2</v>
      </c>
      <c r="S29" s="8">
        <v>0</v>
      </c>
      <c r="T29" s="8">
        <v>7.3813133481967054E-3</v>
      </c>
      <c r="U29" s="8">
        <v>0</v>
      </c>
      <c r="V29" s="8">
        <v>3.7192980730988839E-2</v>
      </c>
      <c r="W29" s="8">
        <v>1.2593943295092527E-2</v>
      </c>
      <c r="X29" s="8">
        <v>1.9785409525028736E-2</v>
      </c>
      <c r="Y29" s="8">
        <v>4.6875078220426619E-3</v>
      </c>
      <c r="Z29" s="8">
        <v>1.5277334387449472E-2</v>
      </c>
      <c r="AA29" s="8">
        <v>3.924241714269661E-3</v>
      </c>
      <c r="AB29" s="8">
        <v>1.1576715978598646E-2</v>
      </c>
      <c r="AC29" s="8">
        <v>0</v>
      </c>
      <c r="AD29" s="8">
        <v>8.2697491136711848E-2</v>
      </c>
      <c r="AE29" s="8">
        <v>1.0873931746685493E-2</v>
      </c>
      <c r="AF29" s="8">
        <v>1.5509484314536377E-2</v>
      </c>
      <c r="AG29" s="8">
        <v>1.3558389273702598E-2</v>
      </c>
      <c r="AH29" s="8">
        <v>6.6118267004956011E-3</v>
      </c>
      <c r="AI29" s="8">
        <v>1.6709325919813466E-2</v>
      </c>
      <c r="AJ29" s="8">
        <v>7.6883766925075533E-3</v>
      </c>
      <c r="AK29" s="8">
        <v>2.3321321198584103E-2</v>
      </c>
      <c r="AL29" s="8">
        <v>8.0975164577920915E-3</v>
      </c>
      <c r="AM29" s="8">
        <v>7.6651503907279091E-3</v>
      </c>
      <c r="AN29" s="8">
        <v>1.5487498326445708E-2</v>
      </c>
      <c r="AO29" s="8">
        <v>6.1264418541575293E-3</v>
      </c>
      <c r="AP29" s="8">
        <v>2.8201562210262664E-2</v>
      </c>
      <c r="AQ29" s="8">
        <v>1.1319945076401154E-2</v>
      </c>
      <c r="AR29" s="8">
        <v>2.3469478943050084E-3</v>
      </c>
      <c r="AS29" s="8">
        <v>6.5261826997097504E-3</v>
      </c>
      <c r="AT29" s="8">
        <v>3.2454205679816384E-2</v>
      </c>
      <c r="AU29" s="8">
        <v>0</v>
      </c>
      <c r="AV29" s="8">
        <v>1.0860331924283007E-2</v>
      </c>
      <c r="AW29" s="8">
        <v>4.9302502069501365E-3</v>
      </c>
      <c r="AX29" s="8">
        <v>2.6125841455678991E-2</v>
      </c>
      <c r="AY29" s="8">
        <v>8.6977844428072302E-3</v>
      </c>
      <c r="AZ29" s="8">
        <v>3.8446615127123135E-2</v>
      </c>
      <c r="BA29" s="8">
        <v>1.4450332506938729E-2</v>
      </c>
      <c r="BB29" s="8">
        <v>1.3129456240572681E-2</v>
      </c>
      <c r="BC29" s="8">
        <v>1.5258287773386234E-2</v>
      </c>
      <c r="BD29" s="8">
        <v>5.6815387376665857E-3</v>
      </c>
      <c r="BE29" s="8">
        <v>1.6515852958840768E-2</v>
      </c>
      <c r="BF29" s="8">
        <v>1.0083665709618345E-2</v>
      </c>
      <c r="BG29" s="8">
        <v>0</v>
      </c>
      <c r="BH29" s="8">
        <v>3.0536056835022588E-2</v>
      </c>
      <c r="BI29" s="8">
        <v>6.1999491666873421E-2</v>
      </c>
      <c r="BJ29" s="8">
        <v>1.3129456240572681E-2</v>
      </c>
      <c r="BK29" s="11"/>
    </row>
    <row r="30" spans="2:63" ht="51.6" customHeight="1" x14ac:dyDescent="0.3">
      <c r="B30" s="26" t="s">
        <v>5</v>
      </c>
      <c r="C30" s="12" t="s">
        <v>6</v>
      </c>
      <c r="D30" s="243">
        <v>0.28560366553403027</v>
      </c>
      <c r="E30" s="8">
        <v>0.26222543345083776</v>
      </c>
      <c r="F30" s="8">
        <v>0.31741796184927568</v>
      </c>
      <c r="G30" s="8">
        <v>0.22113522025675078</v>
      </c>
      <c r="H30" s="8">
        <v>0.29244903064504313</v>
      </c>
      <c r="I30" s="8">
        <v>0.32855508454761129</v>
      </c>
      <c r="J30" s="8">
        <v>0.2898311394699748</v>
      </c>
      <c r="K30" s="8">
        <v>0.30267804071643023</v>
      </c>
      <c r="L30" s="8">
        <v>0.3662631341357469</v>
      </c>
      <c r="M30" s="8">
        <v>0.24283547749261922</v>
      </c>
      <c r="N30" s="8">
        <v>0.19063223797180168</v>
      </c>
      <c r="O30" s="8">
        <v>0.25818442166518707</v>
      </c>
      <c r="P30" s="8">
        <v>0.28897487322511928</v>
      </c>
      <c r="Q30" s="8">
        <v>0.29954504957447609</v>
      </c>
      <c r="R30" s="8">
        <v>0.31312597241538948</v>
      </c>
      <c r="S30" s="8">
        <v>0.28670611939299023</v>
      </c>
      <c r="T30" s="8">
        <v>0.2685321726462333</v>
      </c>
      <c r="U30" s="8">
        <v>0.35184801093542639</v>
      </c>
      <c r="V30" s="8">
        <v>0.26943048113851892</v>
      </c>
      <c r="W30" s="8">
        <v>0.32951178652134594</v>
      </c>
      <c r="X30" s="8">
        <v>0.28401194730384249</v>
      </c>
      <c r="Y30" s="8">
        <v>0.27384758803418391</v>
      </c>
      <c r="Z30" s="8">
        <v>0.29265877123152789</v>
      </c>
      <c r="AA30" s="8">
        <v>0.30186071194843184</v>
      </c>
      <c r="AB30" s="8">
        <v>0.21134336035429946</v>
      </c>
      <c r="AC30" s="8">
        <v>0.15980024824382724</v>
      </c>
      <c r="AD30" s="8">
        <v>0.10404939615467466</v>
      </c>
      <c r="AE30" s="8">
        <v>0.32009213687489563</v>
      </c>
      <c r="AF30" s="8">
        <v>0.26538716711594701</v>
      </c>
      <c r="AG30" s="8">
        <v>0.29191283250571926</v>
      </c>
      <c r="AH30" s="8">
        <v>0.37555318131523197</v>
      </c>
      <c r="AI30" s="8">
        <v>0.14146585495333353</v>
      </c>
      <c r="AJ30" s="8">
        <v>0.29411379659029185</v>
      </c>
      <c r="AK30" s="8">
        <v>0.27160258218456934</v>
      </c>
      <c r="AL30" s="8">
        <v>0.2806338257441176</v>
      </c>
      <c r="AM30" s="8">
        <v>0.30746904301763428</v>
      </c>
      <c r="AN30" s="8">
        <v>0.27433402622450043</v>
      </c>
      <c r="AO30" s="8">
        <v>0.3318476213654401</v>
      </c>
      <c r="AP30" s="8">
        <v>0.2946886337023692</v>
      </c>
      <c r="AQ30" s="8">
        <v>0.38605671896660909</v>
      </c>
      <c r="AR30" s="8">
        <v>0.24511201135609839</v>
      </c>
      <c r="AS30" s="8">
        <v>0.26806049947853461</v>
      </c>
      <c r="AT30" s="8">
        <v>0.33221373981755514</v>
      </c>
      <c r="AU30" s="8">
        <v>0.25790519759595526</v>
      </c>
      <c r="AV30" s="8">
        <v>0.27777180651976718</v>
      </c>
      <c r="AW30" s="8">
        <v>0.33486402558430461</v>
      </c>
      <c r="AX30" s="8">
        <v>0.27784131273820228</v>
      </c>
      <c r="AY30" s="8">
        <v>0.26621528344055317</v>
      </c>
      <c r="AZ30" s="8">
        <v>0.21510149086553654</v>
      </c>
      <c r="BA30" s="8">
        <v>0.30921826893591198</v>
      </c>
      <c r="BB30" s="8">
        <v>0.20826792394135807</v>
      </c>
      <c r="BC30" s="8">
        <v>0.30578545447166894</v>
      </c>
      <c r="BD30" s="8">
        <v>0.27960849759387157</v>
      </c>
      <c r="BE30" s="8">
        <v>0.32053008808864969</v>
      </c>
      <c r="BF30" s="8">
        <v>0.16343093771486331</v>
      </c>
      <c r="BG30" s="8">
        <v>0.37054628366086961</v>
      </c>
      <c r="BH30" s="8">
        <v>0.24042422561336363</v>
      </c>
      <c r="BI30" s="8">
        <v>0.35946620484839154</v>
      </c>
      <c r="BJ30" s="8">
        <v>0.20826792394135807</v>
      </c>
      <c r="BK30" s="11"/>
    </row>
    <row r="31" spans="2:63" x14ac:dyDescent="0.3">
      <c r="B31" s="7"/>
      <c r="C31" s="38" t="s">
        <v>7</v>
      </c>
      <c r="D31" s="242">
        <v>0.18542504649783351</v>
      </c>
      <c r="E31" s="8">
        <v>0.17084148215884806</v>
      </c>
      <c r="F31" s="8">
        <v>0.22128876080761262</v>
      </c>
      <c r="G31" s="8">
        <v>0.16063652541971232</v>
      </c>
      <c r="H31" s="8">
        <v>0.18463265048104602</v>
      </c>
      <c r="I31" s="8">
        <v>0.12082635894261916</v>
      </c>
      <c r="J31" s="8">
        <v>0.19696192078787919</v>
      </c>
      <c r="K31" s="8">
        <v>0.19252367948601126</v>
      </c>
      <c r="L31" s="8">
        <v>0.20735302555509727</v>
      </c>
      <c r="M31" s="8">
        <v>0.1840227113108861</v>
      </c>
      <c r="N31" s="8">
        <v>0.29331961749384311</v>
      </c>
      <c r="O31" s="8">
        <v>0.14469723203423063</v>
      </c>
      <c r="P31" s="8">
        <v>0.19084090381167468</v>
      </c>
      <c r="Q31" s="8">
        <v>0.15026013543687869</v>
      </c>
      <c r="R31" s="8">
        <v>0.19332092785082555</v>
      </c>
      <c r="S31" s="8">
        <v>0.22092546771772892</v>
      </c>
      <c r="T31" s="8">
        <v>0.21214459189420776</v>
      </c>
      <c r="U31" s="8">
        <v>0.1842115992035358</v>
      </c>
      <c r="V31" s="8">
        <v>0.18849123561419456</v>
      </c>
      <c r="W31" s="8">
        <v>0.24867662300501134</v>
      </c>
      <c r="X31" s="8">
        <v>0.1508452094360172</v>
      </c>
      <c r="Y31" s="8">
        <v>0.14119166793394652</v>
      </c>
      <c r="Z31" s="8">
        <v>0.22470950696681313</v>
      </c>
      <c r="AA31" s="8">
        <v>0.18400854453212573</v>
      </c>
      <c r="AB31" s="8">
        <v>0.20326717708103956</v>
      </c>
      <c r="AC31" s="8">
        <v>0.17508424853969839</v>
      </c>
      <c r="AD31" s="8">
        <v>0.154899018384481</v>
      </c>
      <c r="AE31" s="8">
        <v>0.12272027616168517</v>
      </c>
      <c r="AF31" s="8">
        <v>0.19042406848661156</v>
      </c>
      <c r="AG31" s="8">
        <v>0.19451775368784208</v>
      </c>
      <c r="AH31" s="8">
        <v>0.1533080557691173</v>
      </c>
      <c r="AI31" s="8">
        <v>8.8271342765747177E-2</v>
      </c>
      <c r="AJ31" s="8">
        <v>0.16794140534040897</v>
      </c>
      <c r="AK31" s="8">
        <v>0.18929415786188425</v>
      </c>
      <c r="AL31" s="8">
        <v>0.19990999121434286</v>
      </c>
      <c r="AM31" s="8">
        <v>0.19248512149126296</v>
      </c>
      <c r="AN31" s="8">
        <v>0.18703367044710048</v>
      </c>
      <c r="AO31" s="8">
        <v>0.17882420215702574</v>
      </c>
      <c r="AP31" s="8">
        <v>0.15666854003287545</v>
      </c>
      <c r="AQ31" s="8">
        <v>0.15784031300886117</v>
      </c>
      <c r="AR31" s="8">
        <v>0.20529260600724197</v>
      </c>
      <c r="AS31" s="8">
        <v>0.23023107978922394</v>
      </c>
      <c r="AT31" s="8">
        <v>0.1640775648509786</v>
      </c>
      <c r="AU31" s="8">
        <v>0.22989872861018906</v>
      </c>
      <c r="AV31" s="8">
        <v>0.20067396190496556</v>
      </c>
      <c r="AW31" s="8">
        <v>0.16832991725457799</v>
      </c>
      <c r="AX31" s="8">
        <v>0.23106590265831733</v>
      </c>
      <c r="AY31" s="8">
        <v>0.12071535268240219</v>
      </c>
      <c r="AZ31" s="8">
        <v>0.19939169016994959</v>
      </c>
      <c r="BA31" s="8">
        <v>0.17963191478570809</v>
      </c>
      <c r="BB31" s="8">
        <v>0.20001635005974727</v>
      </c>
      <c r="BC31" s="8">
        <v>0.18365387670827812</v>
      </c>
      <c r="BD31" s="8">
        <v>0.1413882070266177</v>
      </c>
      <c r="BE31" s="8">
        <v>0.1855486529600931</v>
      </c>
      <c r="BF31" s="8">
        <v>0.16464641791846116</v>
      </c>
      <c r="BG31" s="8">
        <v>0.2106228150844931</v>
      </c>
      <c r="BH31" s="8">
        <v>0.19740771421015021</v>
      </c>
      <c r="BI31" s="8">
        <v>0.21586670988332998</v>
      </c>
      <c r="BJ31" s="8">
        <v>0.20001635005974727</v>
      </c>
      <c r="BK31" s="11"/>
    </row>
    <row r="32" spans="2:63" x14ac:dyDescent="0.3">
      <c r="B32" s="7"/>
      <c r="C32" s="38" t="s">
        <v>8</v>
      </c>
      <c r="D32" s="242">
        <v>0.52897128796813686</v>
      </c>
      <c r="E32" s="8">
        <v>0.56693308439031409</v>
      </c>
      <c r="F32" s="8">
        <v>0.46129327734311182</v>
      </c>
      <c r="G32" s="8">
        <v>0.61822825432353679</v>
      </c>
      <c r="H32" s="8">
        <v>0.5229183188739116</v>
      </c>
      <c r="I32" s="8">
        <v>0.55061855650976943</v>
      </c>
      <c r="J32" s="8">
        <v>0.51320693974214548</v>
      </c>
      <c r="K32" s="8">
        <v>0.50479827979755809</v>
      </c>
      <c r="L32" s="8">
        <v>0.42638384030915577</v>
      </c>
      <c r="M32" s="8">
        <v>0.57314181119649699</v>
      </c>
      <c r="N32" s="8">
        <v>0.51604814453435466</v>
      </c>
      <c r="O32" s="8">
        <v>0.59711834630058258</v>
      </c>
      <c r="P32" s="8">
        <v>0.52018422296320677</v>
      </c>
      <c r="Q32" s="8">
        <v>0.55019481498864486</v>
      </c>
      <c r="R32" s="8">
        <v>0.49355309973378481</v>
      </c>
      <c r="S32" s="8">
        <v>0.49236841288928107</v>
      </c>
      <c r="T32" s="8">
        <v>0.51932323545955805</v>
      </c>
      <c r="U32" s="8">
        <v>0.46394038986103686</v>
      </c>
      <c r="V32" s="8">
        <v>0.54207828324728635</v>
      </c>
      <c r="W32" s="8">
        <v>0.42181159047364308</v>
      </c>
      <c r="X32" s="8">
        <v>0.5651428432601403</v>
      </c>
      <c r="Y32" s="8">
        <v>0.58496074403187026</v>
      </c>
      <c r="Z32" s="8">
        <v>0.48263172180166153</v>
      </c>
      <c r="AA32" s="8">
        <v>0.5141307435194441</v>
      </c>
      <c r="AB32" s="8">
        <v>0.58538946256466018</v>
      </c>
      <c r="AC32" s="8">
        <v>0.6651155032164745</v>
      </c>
      <c r="AD32" s="8">
        <v>0.74105158546084426</v>
      </c>
      <c r="AE32" s="8">
        <v>0.55718758696341897</v>
      </c>
      <c r="AF32" s="8">
        <v>0.54418876439744257</v>
      </c>
      <c r="AG32" s="8">
        <v>0.51356941380643961</v>
      </c>
      <c r="AH32" s="8">
        <v>0.47113876291565004</v>
      </c>
      <c r="AI32" s="8">
        <v>0.77026280228091937</v>
      </c>
      <c r="AJ32" s="8">
        <v>0.53794479806929962</v>
      </c>
      <c r="AK32" s="8">
        <v>0.53910325995354702</v>
      </c>
      <c r="AL32" s="8">
        <v>0.51945618304153807</v>
      </c>
      <c r="AM32" s="8">
        <v>0.50004583549110326</v>
      </c>
      <c r="AN32" s="8">
        <v>0.53863230332839962</v>
      </c>
      <c r="AO32" s="8">
        <v>0.48932817647753363</v>
      </c>
      <c r="AP32" s="8">
        <v>0.54864282626475558</v>
      </c>
      <c r="AQ32" s="8">
        <v>0.45610296802453015</v>
      </c>
      <c r="AR32" s="8">
        <v>0.54959538263665908</v>
      </c>
      <c r="AS32" s="8">
        <v>0.50170842073224098</v>
      </c>
      <c r="AT32" s="8">
        <v>0.50370869533146534</v>
      </c>
      <c r="AU32" s="8">
        <v>0.51219607379385568</v>
      </c>
      <c r="AV32" s="8">
        <v>0.5215542315752687</v>
      </c>
      <c r="AW32" s="8">
        <v>0.49680605716111648</v>
      </c>
      <c r="AX32" s="8">
        <v>0.49109278460348027</v>
      </c>
      <c r="AY32" s="8">
        <v>0.61306936387704469</v>
      </c>
      <c r="AZ32" s="8">
        <v>0.5855068189645134</v>
      </c>
      <c r="BA32" s="8">
        <v>0.51114981627838074</v>
      </c>
      <c r="BB32" s="8">
        <v>0.5917157259988941</v>
      </c>
      <c r="BC32" s="8">
        <v>0.5105606688200528</v>
      </c>
      <c r="BD32" s="8">
        <v>0.57900329537951123</v>
      </c>
      <c r="BE32" s="8">
        <v>0.49392125895125633</v>
      </c>
      <c r="BF32" s="8">
        <v>0.67192264436667559</v>
      </c>
      <c r="BG32" s="8">
        <v>0.4188309012546374</v>
      </c>
      <c r="BH32" s="8">
        <v>0.56216806017648635</v>
      </c>
      <c r="BI32" s="8">
        <v>0.42466708526827851</v>
      </c>
      <c r="BJ32" s="8">
        <v>0.5917157259988941</v>
      </c>
      <c r="BK32" s="11"/>
    </row>
    <row r="33" spans="2:63" ht="26.4" customHeight="1" x14ac:dyDescent="0.3">
      <c r="B33" s="32" t="s">
        <v>9</v>
      </c>
      <c r="C33" s="12" t="s">
        <v>10</v>
      </c>
      <c r="D33" s="243">
        <v>0.59328262695731693</v>
      </c>
      <c r="E33" s="8">
        <v>0.60624252898368691</v>
      </c>
      <c r="F33" s="8">
        <v>0.57944563653106584</v>
      </c>
      <c r="G33" s="8">
        <v>0.38618605384967741</v>
      </c>
      <c r="H33" s="8">
        <v>0.59759496238930432</v>
      </c>
      <c r="I33" s="8">
        <v>0.45771034112867348</v>
      </c>
      <c r="J33" s="8">
        <v>0.57202716835287803</v>
      </c>
      <c r="K33" s="8">
        <v>0.61851350242710113</v>
      </c>
      <c r="L33" s="8">
        <v>0.62975192860188567</v>
      </c>
      <c r="M33" s="8">
        <v>0.60783143782899918</v>
      </c>
      <c r="N33" s="8">
        <v>0.5757518568109804</v>
      </c>
      <c r="O33" s="8">
        <v>0.48923873788620736</v>
      </c>
      <c r="P33" s="8">
        <v>0.61938238576415106</v>
      </c>
      <c r="Q33" s="8">
        <v>0.54567258860850176</v>
      </c>
      <c r="R33" s="8">
        <v>0.61410935901237906</v>
      </c>
      <c r="S33" s="8">
        <v>0.68326586098663167</v>
      </c>
      <c r="T33" s="8">
        <v>0.57434466236715143</v>
      </c>
      <c r="U33" s="8">
        <v>0.63406556070667164</v>
      </c>
      <c r="V33" s="8">
        <v>0.59277162408712092</v>
      </c>
      <c r="W33" s="8">
        <v>0.64300326606116287</v>
      </c>
      <c r="X33" s="8">
        <v>0.5533013573779525</v>
      </c>
      <c r="Y33" s="8">
        <v>0.57660430792108675</v>
      </c>
      <c r="Z33" s="8">
        <v>0.65502818574527344</v>
      </c>
      <c r="AA33" s="8">
        <v>0.49393819100459418</v>
      </c>
      <c r="AB33" s="8">
        <v>0.60405142982702253</v>
      </c>
      <c r="AC33" s="8">
        <v>0.56508054951380837</v>
      </c>
      <c r="AD33" s="8">
        <v>0.93849471690003727</v>
      </c>
      <c r="AE33" s="8">
        <v>0.52948540906042119</v>
      </c>
      <c r="AF33" s="8">
        <v>0.60563862923855893</v>
      </c>
      <c r="AG33" s="8">
        <v>0.60508218115718926</v>
      </c>
      <c r="AH33" s="8">
        <v>0.55103269560989787</v>
      </c>
      <c r="AI33" s="8">
        <v>0.31457065090521175</v>
      </c>
      <c r="AJ33" s="8">
        <v>0.52239350543836838</v>
      </c>
      <c r="AK33" s="8">
        <v>0.5636023610151264</v>
      </c>
      <c r="AL33" s="8">
        <v>0.65672914920681036</v>
      </c>
      <c r="AM33" s="8">
        <v>0.70168992618845238</v>
      </c>
      <c r="AN33" s="8">
        <v>0.55553618556023243</v>
      </c>
      <c r="AO33" s="8">
        <v>0.72132742625804258</v>
      </c>
      <c r="AP33" s="8">
        <v>0.59012886609686677</v>
      </c>
      <c r="AQ33" s="8">
        <v>0.52073875575907114</v>
      </c>
      <c r="AR33" s="8">
        <v>0.68425821475422599</v>
      </c>
      <c r="AS33" s="8">
        <v>0.60528873768660119</v>
      </c>
      <c r="AT33" s="8">
        <v>0.66658038655425922</v>
      </c>
      <c r="AU33" s="8">
        <v>0.54956274225245738</v>
      </c>
      <c r="AV33" s="8">
        <v>0.60549647807478779</v>
      </c>
      <c r="AW33" s="8">
        <v>0.61013556558746773</v>
      </c>
      <c r="AX33" s="8">
        <v>0.61427447907426613</v>
      </c>
      <c r="AY33" s="8">
        <v>0.51237147375378556</v>
      </c>
      <c r="AZ33" s="8">
        <v>0.55841543468952937</v>
      </c>
      <c r="BA33" s="8">
        <v>0.61803458286173363</v>
      </c>
      <c r="BB33" s="8">
        <v>0.51663051153195061</v>
      </c>
      <c r="BC33" s="8">
        <v>0.59992866287210378</v>
      </c>
      <c r="BD33" s="8">
        <v>0.73851335717784206</v>
      </c>
      <c r="BE33" s="8">
        <v>0.60577700914161337</v>
      </c>
      <c r="BF33" s="8">
        <v>0.87577018777729865</v>
      </c>
      <c r="BG33" s="8">
        <v>0.61376544777408071</v>
      </c>
      <c r="BH33" s="8">
        <v>0.507769385945954</v>
      </c>
      <c r="BI33" s="8">
        <v>0.34236898204549199</v>
      </c>
      <c r="BJ33" s="8">
        <v>0.51663051153195061</v>
      </c>
      <c r="BK33" s="11"/>
    </row>
    <row r="34" spans="2:63" ht="19.2" x14ac:dyDescent="0.3">
      <c r="B34" s="43" t="s">
        <v>217</v>
      </c>
      <c r="C34" s="38" t="s">
        <v>11</v>
      </c>
      <c r="D34" s="242">
        <v>0.16036241161791981</v>
      </c>
      <c r="E34" s="8">
        <v>9.4848502708486909E-2</v>
      </c>
      <c r="F34" s="8">
        <v>0.18149795002090388</v>
      </c>
      <c r="G34" s="8">
        <v>0.3198139160881025</v>
      </c>
      <c r="H34" s="8">
        <v>0.18138543799033652</v>
      </c>
      <c r="I34" s="8">
        <v>0.32532190086049595</v>
      </c>
      <c r="J34" s="8">
        <v>9.3061950768879007E-2</v>
      </c>
      <c r="K34" s="8">
        <v>0.15906126117987746</v>
      </c>
      <c r="L34" s="8">
        <v>0.12196982393564243</v>
      </c>
      <c r="M34" s="8">
        <v>0.16148421121600579</v>
      </c>
      <c r="N34" s="8">
        <v>9.3349778040563006E-2</v>
      </c>
      <c r="O34" s="8">
        <v>0.16765740393477635</v>
      </c>
      <c r="P34" s="8">
        <v>0.11636845674863266</v>
      </c>
      <c r="Q34" s="8">
        <v>0.32915785278759979</v>
      </c>
      <c r="R34" s="8">
        <v>0.18877540341314702</v>
      </c>
      <c r="S34" s="8">
        <v>9.7999532953846058E-2</v>
      </c>
      <c r="T34" s="8">
        <v>0.19371983971594137</v>
      </c>
      <c r="U34" s="8">
        <v>0.14309553503258859</v>
      </c>
      <c r="V34" s="8">
        <v>0.17312046870364489</v>
      </c>
      <c r="W34" s="8">
        <v>0.17091201441010614</v>
      </c>
      <c r="X34" s="8">
        <v>6.9802801395379283E-2</v>
      </c>
      <c r="Y34" s="8">
        <v>0.14177946618981194</v>
      </c>
      <c r="Z34" s="8">
        <v>0.16498325071425163</v>
      </c>
      <c r="AA34" s="8">
        <v>0.11322734968937212</v>
      </c>
      <c r="AB34" s="8">
        <v>0.30079856176285785</v>
      </c>
      <c r="AC34" s="8">
        <v>0.30603736534485831</v>
      </c>
      <c r="AD34" s="8">
        <v>2.7108987846638174E-2</v>
      </c>
      <c r="AE34" s="8">
        <v>0.14794019587313079</v>
      </c>
      <c r="AF34" s="8">
        <v>0.1222948723905546</v>
      </c>
      <c r="AG34" s="8">
        <v>0.18681579408448892</v>
      </c>
      <c r="AH34" s="8">
        <v>0.11655082929762309</v>
      </c>
      <c r="AI34" s="8">
        <v>0.25212996211366134</v>
      </c>
      <c r="AJ34" s="8">
        <v>0.13216371640967384</v>
      </c>
      <c r="AK34" s="8">
        <v>0.18104387269322855</v>
      </c>
      <c r="AL34" s="8">
        <v>0.23349954108642304</v>
      </c>
      <c r="AM34" s="8">
        <v>0.10493411201843267</v>
      </c>
      <c r="AN34" s="8">
        <v>0.16966828088093891</v>
      </c>
      <c r="AO34" s="8">
        <v>0.12879471628031133</v>
      </c>
      <c r="AP34" s="8">
        <v>0.16103171927540813</v>
      </c>
      <c r="AQ34" s="8">
        <v>0.176203709919454</v>
      </c>
      <c r="AR34" s="8">
        <v>0.15984405467726978</v>
      </c>
      <c r="AS34" s="8">
        <v>0.15029762678010497</v>
      </c>
      <c r="AT34" s="8">
        <v>9.4753252508835692E-2</v>
      </c>
      <c r="AU34" s="8">
        <v>0.25144838589162755</v>
      </c>
      <c r="AV34" s="8">
        <v>0.13305508072613287</v>
      </c>
      <c r="AW34" s="8">
        <v>0.15496712587284495</v>
      </c>
      <c r="AX34" s="8">
        <v>0.17813358902127799</v>
      </c>
      <c r="AY34" s="8">
        <v>0.21898324367637012</v>
      </c>
      <c r="AZ34" s="8">
        <v>0.1885281375423232</v>
      </c>
      <c r="BA34" s="8">
        <v>0.14459709767287321</v>
      </c>
      <c r="BB34" s="8">
        <v>0.22290739787821548</v>
      </c>
      <c r="BC34" s="8">
        <v>0.14312516078827428</v>
      </c>
      <c r="BD34" s="8">
        <v>7.2354236778736702E-2</v>
      </c>
      <c r="BE34" s="8">
        <v>0.17740547050192659</v>
      </c>
      <c r="BF34" s="8">
        <v>0</v>
      </c>
      <c r="BG34" s="8">
        <v>0.2322383845917734</v>
      </c>
      <c r="BH34" s="8">
        <v>0.13641443977418363</v>
      </c>
      <c r="BI34" s="8">
        <v>0</v>
      </c>
      <c r="BJ34" s="8">
        <v>0.22290739787821548</v>
      </c>
      <c r="BK34" s="11"/>
    </row>
    <row r="35" spans="2:63" x14ac:dyDescent="0.3">
      <c r="B35" s="32"/>
      <c r="C35" s="38" t="s">
        <v>8</v>
      </c>
      <c r="D35" s="242">
        <v>0.24635496142476276</v>
      </c>
      <c r="E35" s="8">
        <v>0.29890896830782615</v>
      </c>
      <c r="F35" s="8">
        <v>0.23905641344803005</v>
      </c>
      <c r="G35" s="8">
        <v>0.29400003006222003</v>
      </c>
      <c r="H35" s="8">
        <v>0.22101959962035975</v>
      </c>
      <c r="I35" s="8">
        <v>0.21696775801083085</v>
      </c>
      <c r="J35" s="8">
        <v>0.33491088087824339</v>
      </c>
      <c r="K35" s="8">
        <v>0.22242523639302153</v>
      </c>
      <c r="L35" s="8">
        <v>0.24827824746247182</v>
      </c>
      <c r="M35" s="8">
        <v>0.23068435095499479</v>
      </c>
      <c r="N35" s="8">
        <v>0.33089836514845689</v>
      </c>
      <c r="O35" s="8">
        <v>0.34310385817901595</v>
      </c>
      <c r="P35" s="8">
        <v>0.26424915748721589</v>
      </c>
      <c r="Q35" s="8">
        <v>0.12516955860389839</v>
      </c>
      <c r="R35" s="8">
        <v>0.19711523757447355</v>
      </c>
      <c r="S35" s="8">
        <v>0.21873460605952227</v>
      </c>
      <c r="T35" s="8">
        <v>0.23193549791690699</v>
      </c>
      <c r="U35" s="8">
        <v>0.22283890426074002</v>
      </c>
      <c r="V35" s="8">
        <v>0.23410790720923358</v>
      </c>
      <c r="W35" s="8">
        <v>0.18608471952873107</v>
      </c>
      <c r="X35" s="8">
        <v>0.37689584122666825</v>
      </c>
      <c r="Y35" s="8">
        <v>0.28161622588910096</v>
      </c>
      <c r="Z35" s="8">
        <v>0.17998856354047502</v>
      </c>
      <c r="AA35" s="8">
        <v>0.39283445930603345</v>
      </c>
      <c r="AB35" s="8">
        <v>9.5150008410119544E-2</v>
      </c>
      <c r="AC35" s="8">
        <v>0.12888208514133337</v>
      </c>
      <c r="AD35" s="8">
        <v>3.4396295253324577E-2</v>
      </c>
      <c r="AE35" s="8">
        <v>0.32257439506644769</v>
      </c>
      <c r="AF35" s="8">
        <v>0.27206649837088615</v>
      </c>
      <c r="AG35" s="8">
        <v>0.20810202475832124</v>
      </c>
      <c r="AH35" s="8">
        <v>0.33241647509247957</v>
      </c>
      <c r="AI35" s="8">
        <v>0.43329938698112686</v>
      </c>
      <c r="AJ35" s="8">
        <v>0.34544277815195734</v>
      </c>
      <c r="AK35" s="8">
        <v>0.25535376629164497</v>
      </c>
      <c r="AL35" s="8">
        <v>0.10977130970676642</v>
      </c>
      <c r="AM35" s="8">
        <v>0.19337596179311414</v>
      </c>
      <c r="AN35" s="8">
        <v>0.27479553355882852</v>
      </c>
      <c r="AO35" s="8">
        <v>0.14987785746164586</v>
      </c>
      <c r="AP35" s="8">
        <v>0.2488394146277253</v>
      </c>
      <c r="AQ35" s="8">
        <v>0.30305753432147464</v>
      </c>
      <c r="AR35" s="8">
        <v>0.15589773056850401</v>
      </c>
      <c r="AS35" s="8">
        <v>0.24441363553329412</v>
      </c>
      <c r="AT35" s="8">
        <v>0.23866636093690535</v>
      </c>
      <c r="AU35" s="8">
        <v>0.19898887185591538</v>
      </c>
      <c r="AV35" s="8">
        <v>0.26144844119907851</v>
      </c>
      <c r="AW35" s="8">
        <v>0.23489730853968774</v>
      </c>
      <c r="AX35" s="8">
        <v>0.20759193190445585</v>
      </c>
      <c r="AY35" s="8">
        <v>0.26864528256984388</v>
      </c>
      <c r="AZ35" s="8">
        <v>0.25305642776814785</v>
      </c>
      <c r="BA35" s="8">
        <v>0.23736831946539291</v>
      </c>
      <c r="BB35" s="8">
        <v>0.26046209058983361</v>
      </c>
      <c r="BC35" s="8">
        <v>0.25694617633962141</v>
      </c>
      <c r="BD35" s="8">
        <v>0.18913240604342094</v>
      </c>
      <c r="BE35" s="8">
        <v>0.21681752035645935</v>
      </c>
      <c r="BF35" s="8">
        <v>0.1242298122227013</v>
      </c>
      <c r="BG35" s="8">
        <v>0.15399616763414564</v>
      </c>
      <c r="BH35" s="8">
        <v>0.35581617427986245</v>
      </c>
      <c r="BI35" s="8">
        <v>0.65763101795450807</v>
      </c>
      <c r="BJ35" s="8">
        <v>0.26046209058983361</v>
      </c>
      <c r="BK35" s="11"/>
    </row>
    <row r="36" spans="2:63" ht="27" customHeight="1" x14ac:dyDescent="0.3">
      <c r="B36" s="32" t="s">
        <v>12</v>
      </c>
      <c r="C36" s="12" t="s">
        <v>13</v>
      </c>
      <c r="D36" s="243">
        <v>0.37373448781585145</v>
      </c>
      <c r="E36" s="8">
        <v>0.43756850928310248</v>
      </c>
      <c r="F36" s="8">
        <v>0.43305999840419479</v>
      </c>
      <c r="G36" s="8">
        <v>0.27988082774950951</v>
      </c>
      <c r="H36" s="8">
        <v>0.32498259907002058</v>
      </c>
      <c r="I36" s="8">
        <v>0.10443277322001185</v>
      </c>
      <c r="J36" s="8">
        <v>0.33254941531743348</v>
      </c>
      <c r="K36" s="8">
        <v>0.32077191208160882</v>
      </c>
      <c r="L36" s="8">
        <v>0.4823397114147373</v>
      </c>
      <c r="M36" s="8">
        <v>0.45235054855779727</v>
      </c>
      <c r="N36" s="8">
        <v>0.29942943010920786</v>
      </c>
      <c r="O36" s="8">
        <v>0.39582851509384098</v>
      </c>
      <c r="P36" s="8">
        <v>0.33898003969598589</v>
      </c>
      <c r="Q36" s="8">
        <v>0.55983621266923811</v>
      </c>
      <c r="R36" s="8">
        <v>0.30866431622542456</v>
      </c>
      <c r="S36" s="8">
        <v>0.53411661744207373</v>
      </c>
      <c r="T36" s="8">
        <v>0.35716361892908965</v>
      </c>
      <c r="U36" s="8">
        <v>0.4415014524357862</v>
      </c>
      <c r="V36" s="8">
        <v>0.32268038593289866</v>
      </c>
      <c r="W36" s="8">
        <v>0.41914240041735112</v>
      </c>
      <c r="X36" s="8">
        <v>0.12424978826027519</v>
      </c>
      <c r="Y36" s="8">
        <v>0.4384306957640659</v>
      </c>
      <c r="Z36" s="8">
        <v>0.33235386824136343</v>
      </c>
      <c r="AA36" s="8">
        <v>0.34233226962070523</v>
      </c>
      <c r="AB36" s="8">
        <v>0.58293695730880124</v>
      </c>
      <c r="AC36" s="8">
        <v>0.63305449386674928</v>
      </c>
      <c r="AD36" s="8">
        <v>0.44582434083315947</v>
      </c>
      <c r="AE36" s="8">
        <v>0.38576264256749815</v>
      </c>
      <c r="AF36" s="8">
        <v>0.45246253932337915</v>
      </c>
      <c r="AG36" s="8">
        <v>0.33053389313533654</v>
      </c>
      <c r="AH36" s="8">
        <v>0.44404245892615857</v>
      </c>
      <c r="AI36" s="8">
        <v>2.7920990986562644E-2</v>
      </c>
      <c r="AJ36" s="8">
        <v>0.45627389272983693</v>
      </c>
      <c r="AK36" s="8">
        <v>0.29656526016293483</v>
      </c>
      <c r="AL36" s="8">
        <v>0.39506029993185288</v>
      </c>
      <c r="AM36" s="8">
        <v>0.40127610301520727</v>
      </c>
      <c r="AN36" s="8">
        <v>0.38734050136001813</v>
      </c>
      <c r="AO36" s="8">
        <v>0.31534033515664361</v>
      </c>
      <c r="AP36" s="8">
        <v>0.31294547131836437</v>
      </c>
      <c r="AQ36" s="8">
        <v>0.45844141715479969</v>
      </c>
      <c r="AR36" s="8">
        <v>0.30678696377202697</v>
      </c>
      <c r="AS36" s="8">
        <v>0.33078222795545054</v>
      </c>
      <c r="AT36" s="8">
        <v>0.47079047867648044</v>
      </c>
      <c r="AU36" s="8">
        <v>0.40797259056138346</v>
      </c>
      <c r="AV36" s="8">
        <v>0.43312420335545987</v>
      </c>
      <c r="AW36" s="8">
        <v>0.3382970410081711</v>
      </c>
      <c r="AX36" s="8">
        <v>0.37159024250434591</v>
      </c>
      <c r="AY36" s="8">
        <v>0.30155147498710877</v>
      </c>
      <c r="AZ36" s="8">
        <v>0.28856689171233252</v>
      </c>
      <c r="BA36" s="8">
        <v>0.41388918929767393</v>
      </c>
      <c r="BB36" s="8">
        <v>0.30911995856876051</v>
      </c>
      <c r="BC36" s="8">
        <v>0.24127231440695088</v>
      </c>
      <c r="BD36" s="8">
        <v>0.57107434855203132</v>
      </c>
      <c r="BE36" s="8">
        <v>0.48319093044229999</v>
      </c>
      <c r="BF36" s="8">
        <v>0.27631536598632139</v>
      </c>
      <c r="BG36" s="8">
        <v>0.57338391554948842</v>
      </c>
      <c r="BH36" s="8">
        <v>0.21610638794000778</v>
      </c>
      <c r="BI36" s="8">
        <v>0.44576811733990668</v>
      </c>
      <c r="BJ36" s="8">
        <v>0.30911995856876051</v>
      </c>
      <c r="BK36" s="11"/>
    </row>
    <row r="37" spans="2:63" ht="19.2" x14ac:dyDescent="0.3">
      <c r="B37" s="43" t="s">
        <v>218</v>
      </c>
      <c r="C37" s="38" t="s">
        <v>14</v>
      </c>
      <c r="D37" s="242">
        <v>0.34280292636038889</v>
      </c>
      <c r="E37" s="8">
        <v>0.31372246771296347</v>
      </c>
      <c r="F37" s="8">
        <v>0.18139935160995993</v>
      </c>
      <c r="G37" s="8">
        <v>0.54563763636378959</v>
      </c>
      <c r="H37" s="8">
        <v>0.40353428009907044</v>
      </c>
      <c r="I37" s="8">
        <v>0.5598934963508897</v>
      </c>
      <c r="J37" s="8">
        <v>0.2826308606634404</v>
      </c>
      <c r="K37" s="8">
        <v>0.33794559511956002</v>
      </c>
      <c r="L37" s="8">
        <v>0.37472351594240122</v>
      </c>
      <c r="M37" s="8">
        <v>0.31939277694505286</v>
      </c>
      <c r="N37" s="8">
        <v>0.24816318539585866</v>
      </c>
      <c r="O37" s="8">
        <v>0.34447204594831549</v>
      </c>
      <c r="P37" s="8">
        <v>0.33956730604237761</v>
      </c>
      <c r="Q37" s="8">
        <v>0.22916312109556169</v>
      </c>
      <c r="R37" s="8">
        <v>0.39732570221995445</v>
      </c>
      <c r="S37" s="8">
        <v>0.35869683442554318</v>
      </c>
      <c r="T37" s="8">
        <v>0.34673537210075872</v>
      </c>
      <c r="U37" s="8">
        <v>0.4405232865094042</v>
      </c>
      <c r="V37" s="8">
        <v>0.38077761877952399</v>
      </c>
      <c r="W37" s="8">
        <v>0.31155887523324682</v>
      </c>
      <c r="X37" s="8">
        <v>0.32761276405341389</v>
      </c>
      <c r="Y37" s="8">
        <v>0.27895459983960508</v>
      </c>
      <c r="Z37" s="8">
        <v>0.3794835408577113</v>
      </c>
      <c r="AA37" s="8">
        <v>0.30956486960991969</v>
      </c>
      <c r="AB37" s="8">
        <v>8.5551649553147507E-2</v>
      </c>
      <c r="AC37" s="8">
        <v>0.14876927025489453</v>
      </c>
      <c r="AD37" s="8">
        <v>0.55417565916684053</v>
      </c>
      <c r="AE37" s="8">
        <v>0.34767189316923575</v>
      </c>
      <c r="AF37" s="8">
        <v>0.27628821126408737</v>
      </c>
      <c r="AG37" s="8">
        <v>0.36578272115292909</v>
      </c>
      <c r="AH37" s="8">
        <v>0.32959183909402912</v>
      </c>
      <c r="AI37" s="8">
        <v>0.87569209817031746</v>
      </c>
      <c r="AJ37" s="8">
        <v>0.24551782748082299</v>
      </c>
      <c r="AK37" s="8">
        <v>0.43095655468371319</v>
      </c>
      <c r="AL37" s="8">
        <v>0.26637503205048479</v>
      </c>
      <c r="AM37" s="8">
        <v>0.36316699148763099</v>
      </c>
      <c r="AN37" s="8">
        <v>0.34067185722330834</v>
      </c>
      <c r="AO37" s="8">
        <v>0.3519490275394051</v>
      </c>
      <c r="AP37" s="8">
        <v>0.17274363175186938</v>
      </c>
      <c r="AQ37" s="8">
        <v>0.3481297244263819</v>
      </c>
      <c r="AR37" s="8">
        <v>0.36147560721844518</v>
      </c>
      <c r="AS37" s="8">
        <v>0.44746131025044511</v>
      </c>
      <c r="AT37" s="8">
        <v>0.29667308258462721</v>
      </c>
      <c r="AU37" s="8">
        <v>0.33405851694961924</v>
      </c>
      <c r="AV37" s="8">
        <v>0.32446875285040222</v>
      </c>
      <c r="AW37" s="8">
        <v>0.34188347006075837</v>
      </c>
      <c r="AX37" s="8">
        <v>0.36358132677916477</v>
      </c>
      <c r="AY37" s="8">
        <v>0.3793535766965529</v>
      </c>
      <c r="AZ37" s="8">
        <v>0.35224824174895403</v>
      </c>
      <c r="BA37" s="8">
        <v>0.3272060096118779</v>
      </c>
      <c r="BB37" s="8">
        <v>0.39519399359483665</v>
      </c>
      <c r="BC37" s="8">
        <v>0.41211371537319491</v>
      </c>
      <c r="BD37" s="8">
        <v>0.23603439016226385</v>
      </c>
      <c r="BE37" s="8">
        <v>0.32449483363005543</v>
      </c>
      <c r="BF37" s="8">
        <v>0.19848519864710887</v>
      </c>
      <c r="BG37" s="8">
        <v>4.1245445587664777E-2</v>
      </c>
      <c r="BH37" s="8">
        <v>0.78389361205999242</v>
      </c>
      <c r="BI37" s="8">
        <v>0.55423188266009338</v>
      </c>
      <c r="BJ37" s="8">
        <v>0.39519399359483665</v>
      </c>
      <c r="BK37" s="11"/>
    </row>
    <row r="38" spans="2:63" x14ac:dyDescent="0.3">
      <c r="B38" s="7"/>
      <c r="C38" s="38" t="s">
        <v>8</v>
      </c>
      <c r="D38" s="242">
        <v>0.28346258582375888</v>
      </c>
      <c r="E38" s="8">
        <v>0.24870902300393349</v>
      </c>
      <c r="F38" s="8">
        <v>0.38554064998584558</v>
      </c>
      <c r="G38" s="8">
        <v>0.17448153588670079</v>
      </c>
      <c r="H38" s="8">
        <v>0.27148312083090897</v>
      </c>
      <c r="I38" s="8">
        <v>0.33567373042909859</v>
      </c>
      <c r="J38" s="8">
        <v>0.38481972401912612</v>
      </c>
      <c r="K38" s="8">
        <v>0.34128249279883027</v>
      </c>
      <c r="L38" s="8">
        <v>0.14293677264286134</v>
      </c>
      <c r="M38" s="8">
        <v>0.22825667449714984</v>
      </c>
      <c r="N38" s="8">
        <v>0.45240738449493356</v>
      </c>
      <c r="O38" s="8">
        <v>0.25969943895784353</v>
      </c>
      <c r="P38" s="8">
        <v>0.32145265426163677</v>
      </c>
      <c r="Q38" s="8">
        <v>0.21100066623520011</v>
      </c>
      <c r="R38" s="8">
        <v>0.29400998155462138</v>
      </c>
      <c r="S38" s="8">
        <v>0.10718654813238354</v>
      </c>
      <c r="T38" s="8">
        <v>0.29610100897015174</v>
      </c>
      <c r="U38" s="8">
        <v>0.1179752610548097</v>
      </c>
      <c r="V38" s="8">
        <v>0.29654199528757735</v>
      </c>
      <c r="W38" s="8">
        <v>0.26929872434940211</v>
      </c>
      <c r="X38" s="8">
        <v>0.54813744768631079</v>
      </c>
      <c r="Y38" s="8">
        <v>0.28261470439632874</v>
      </c>
      <c r="Z38" s="8">
        <v>0.28816259090092566</v>
      </c>
      <c r="AA38" s="8">
        <v>0.34810286076937463</v>
      </c>
      <c r="AB38" s="8">
        <v>0.33151139313805117</v>
      </c>
      <c r="AC38" s="8">
        <v>0.21817623587835641</v>
      </c>
      <c r="AD38" s="8">
        <v>0</v>
      </c>
      <c r="AE38" s="8">
        <v>0.26656546426326583</v>
      </c>
      <c r="AF38" s="8">
        <v>0.27124924941253298</v>
      </c>
      <c r="AG38" s="8">
        <v>0.30368338571173481</v>
      </c>
      <c r="AH38" s="8">
        <v>0.22636570197981268</v>
      </c>
      <c r="AI38" s="8">
        <v>9.638691084311983E-2</v>
      </c>
      <c r="AJ38" s="8">
        <v>0.29820827978934</v>
      </c>
      <c r="AK38" s="8">
        <v>0.2724781851533522</v>
      </c>
      <c r="AL38" s="8">
        <v>0.33856466801766266</v>
      </c>
      <c r="AM38" s="8">
        <v>0.23555690549716166</v>
      </c>
      <c r="AN38" s="8">
        <v>0.27198764141667281</v>
      </c>
      <c r="AO38" s="8">
        <v>0.33271063730395128</v>
      </c>
      <c r="AP38" s="8">
        <v>0.51431089692976617</v>
      </c>
      <c r="AQ38" s="8">
        <v>0.19342885841881866</v>
      </c>
      <c r="AR38" s="8">
        <v>0.33173742900952818</v>
      </c>
      <c r="AS38" s="8">
        <v>0.22175646179410471</v>
      </c>
      <c r="AT38" s="8">
        <v>0.23253643873889235</v>
      </c>
      <c r="AU38" s="8">
        <v>0.25796889248899713</v>
      </c>
      <c r="AV38" s="8">
        <v>0.24240704379413766</v>
      </c>
      <c r="AW38" s="8">
        <v>0.31981948893107043</v>
      </c>
      <c r="AX38" s="8">
        <v>0.2648284307164892</v>
      </c>
      <c r="AY38" s="8">
        <v>0.31909494831633839</v>
      </c>
      <c r="AZ38" s="8">
        <v>0.35918486653871362</v>
      </c>
      <c r="BA38" s="8">
        <v>0.25890480109044811</v>
      </c>
      <c r="BB38" s="8">
        <v>0.29568604783640268</v>
      </c>
      <c r="BC38" s="8">
        <v>0.34661397021985396</v>
      </c>
      <c r="BD38" s="8">
        <v>0.19289126128570491</v>
      </c>
      <c r="BE38" s="8">
        <v>0.19231423592764443</v>
      </c>
      <c r="BF38" s="8">
        <v>0.52519943536656977</v>
      </c>
      <c r="BG38" s="8">
        <v>0.38537063886284678</v>
      </c>
      <c r="BH38" s="8">
        <v>0</v>
      </c>
      <c r="BI38" s="8">
        <v>0</v>
      </c>
      <c r="BJ38" s="8">
        <v>0.29568604783640268</v>
      </c>
      <c r="BK38" s="11"/>
    </row>
    <row r="39" spans="2:63" ht="73.95" customHeight="1" x14ac:dyDescent="0.3">
      <c r="B39" s="26" t="s">
        <v>15</v>
      </c>
      <c r="C39" s="12" t="s">
        <v>16</v>
      </c>
      <c r="D39" s="243">
        <v>0.38052659148516965</v>
      </c>
      <c r="E39" s="8">
        <v>0.39985543159431658</v>
      </c>
      <c r="F39" s="8">
        <v>0.34418907362431617</v>
      </c>
      <c r="G39" s="8">
        <v>0.30306785344317411</v>
      </c>
      <c r="H39" s="8">
        <v>0.38313149627928406</v>
      </c>
      <c r="I39" s="8">
        <v>0.33831342260426644</v>
      </c>
      <c r="J39" s="8">
        <v>0.4178324079655143</v>
      </c>
      <c r="K39" s="8">
        <v>0.34214852984856953</v>
      </c>
      <c r="L39" s="8">
        <v>0.42279218206719837</v>
      </c>
      <c r="M39" s="8">
        <v>0.3933018570886111</v>
      </c>
      <c r="N39" s="8">
        <v>0.32012170964010084</v>
      </c>
      <c r="O39" s="8">
        <v>0.28874098126050191</v>
      </c>
      <c r="P39" s="8">
        <v>0.35891052464819645</v>
      </c>
      <c r="Q39" s="8">
        <v>0.46016522879693639</v>
      </c>
      <c r="R39" s="8">
        <v>0.42198290481723616</v>
      </c>
      <c r="S39" s="8">
        <v>0.51442309984711576</v>
      </c>
      <c r="T39" s="8">
        <v>0.44252740496918336</v>
      </c>
      <c r="U39" s="8">
        <v>0.39344995201589372</v>
      </c>
      <c r="V39" s="8">
        <v>0.39507707673948161</v>
      </c>
      <c r="W39" s="8">
        <v>0.35351569528597948</v>
      </c>
      <c r="X39" s="8">
        <v>0.30066486129177311</v>
      </c>
      <c r="Y39" s="8">
        <v>0.3352304791843862</v>
      </c>
      <c r="Z39" s="8">
        <v>0.39535393035611321</v>
      </c>
      <c r="AA39" s="8">
        <v>0.34939788782531528</v>
      </c>
      <c r="AB39" s="8">
        <v>0.46353143540216274</v>
      </c>
      <c r="AC39" s="8">
        <v>0.2415022882326745</v>
      </c>
      <c r="AD39" s="8">
        <v>0.30509631290871442</v>
      </c>
      <c r="AE39" s="8">
        <v>0.38672485316936395</v>
      </c>
      <c r="AF39" s="8">
        <v>0.37259207648269616</v>
      </c>
      <c r="AG39" s="8">
        <v>0.38236063728282971</v>
      </c>
      <c r="AH39" s="8">
        <v>0.4399656216103302</v>
      </c>
      <c r="AI39" s="8">
        <v>0.27350018643649876</v>
      </c>
      <c r="AJ39" s="8">
        <v>0.37049345506889603</v>
      </c>
      <c r="AK39" s="8">
        <v>0.36052705459911727</v>
      </c>
      <c r="AL39" s="8">
        <v>0.45315152945298492</v>
      </c>
      <c r="AM39" s="8">
        <v>0.37492293666968624</v>
      </c>
      <c r="AN39" s="8">
        <v>0.36775824218741993</v>
      </c>
      <c r="AO39" s="8">
        <v>0.43292036955984964</v>
      </c>
      <c r="AP39" s="8">
        <v>0.38919955157331332</v>
      </c>
      <c r="AQ39" s="8">
        <v>0.36026822920362733</v>
      </c>
      <c r="AR39" s="8">
        <v>0.38649331992370178</v>
      </c>
      <c r="AS39" s="8">
        <v>0.3353700958222457</v>
      </c>
      <c r="AT39" s="8">
        <v>0.44872022279686596</v>
      </c>
      <c r="AU39" s="8">
        <v>0.40890081630939379</v>
      </c>
      <c r="AV39" s="8">
        <v>0.42551693348893521</v>
      </c>
      <c r="AW39" s="8">
        <v>0.38200742349769257</v>
      </c>
      <c r="AX39" s="8">
        <v>0.36754095424976685</v>
      </c>
      <c r="AY39" s="8">
        <v>0.32643715717216759</v>
      </c>
      <c r="AZ39" s="8">
        <v>0.29391616055190434</v>
      </c>
      <c r="BA39" s="8">
        <v>0.41679608803418733</v>
      </c>
      <c r="BB39" s="8">
        <v>0.30325710757168134</v>
      </c>
      <c r="BC39" s="8">
        <v>0.35952272679441</v>
      </c>
      <c r="BD39" s="8">
        <v>0.53892219865317781</v>
      </c>
      <c r="BE39" s="8">
        <v>0.44171115831322239</v>
      </c>
      <c r="BF39" s="8">
        <v>0.36665123482778822</v>
      </c>
      <c r="BG39" s="8">
        <v>0.3327261730483192</v>
      </c>
      <c r="BH39" s="8">
        <v>0.33388658040824554</v>
      </c>
      <c r="BI39" s="8">
        <v>0.32302042308130169</v>
      </c>
      <c r="BJ39" s="8">
        <v>0.30325710757168134</v>
      </c>
      <c r="BK39" s="11"/>
    </row>
    <row r="40" spans="2:63" x14ac:dyDescent="0.3">
      <c r="B40" s="7"/>
      <c r="C40" s="38" t="s">
        <v>17</v>
      </c>
      <c r="D40" s="242">
        <v>0.14387036278577978</v>
      </c>
      <c r="E40" s="8">
        <v>0.15124715965914581</v>
      </c>
      <c r="F40" s="8">
        <v>0.14403854881285599</v>
      </c>
      <c r="G40" s="8">
        <v>4.135310994474746E-2</v>
      </c>
      <c r="H40" s="8">
        <v>0.14406521618439372</v>
      </c>
      <c r="I40" s="8">
        <v>0.10070096489358321</v>
      </c>
      <c r="J40" s="8">
        <v>0.11233830513149699</v>
      </c>
      <c r="K40" s="8">
        <v>0.13006047069649224</v>
      </c>
      <c r="L40" s="8">
        <v>0.12372688263031557</v>
      </c>
      <c r="M40" s="8">
        <v>0.18334406750040902</v>
      </c>
      <c r="N40" s="8">
        <v>1.4432684638981232E-2</v>
      </c>
      <c r="O40" s="8">
        <v>0.12876561769726463</v>
      </c>
      <c r="P40" s="8">
        <v>0.12404582285706256</v>
      </c>
      <c r="Q40" s="8">
        <v>0.15099663008531414</v>
      </c>
      <c r="R40" s="8">
        <v>0.18295916440863855</v>
      </c>
      <c r="S40" s="8">
        <v>0.20834058128380817</v>
      </c>
      <c r="T40" s="8">
        <v>0.17549009246999045</v>
      </c>
      <c r="U40" s="8">
        <v>0.19004402951310859</v>
      </c>
      <c r="V40" s="8">
        <v>0.10974396846806539</v>
      </c>
      <c r="W40" s="8">
        <v>0.17424037170092443</v>
      </c>
      <c r="X40" s="8">
        <v>0.19968579248358709</v>
      </c>
      <c r="Y40" s="8">
        <v>0.10402613853694778</v>
      </c>
      <c r="Z40" s="8">
        <v>0.16210726823016991</v>
      </c>
      <c r="AA40" s="8">
        <v>0.1144341633950572</v>
      </c>
      <c r="AB40" s="8">
        <v>0.14949782533875403</v>
      </c>
      <c r="AC40" s="8">
        <v>0.10237660070259091</v>
      </c>
      <c r="AD40" s="8">
        <v>0.21581881484654139</v>
      </c>
      <c r="AE40" s="8">
        <v>0.12517604694896328</v>
      </c>
      <c r="AF40" s="8">
        <v>0.17978561744427166</v>
      </c>
      <c r="AG40" s="8">
        <v>0.12726443935844306</v>
      </c>
      <c r="AH40" s="8">
        <v>0.1436413457787139</v>
      </c>
      <c r="AI40" s="8">
        <v>8.3372108996705913E-2</v>
      </c>
      <c r="AJ40" s="8">
        <v>0.17138575542728746</v>
      </c>
      <c r="AK40" s="8">
        <v>0.12443280288733805</v>
      </c>
      <c r="AL40" s="8">
        <v>0.15264216293677998</v>
      </c>
      <c r="AM40" s="8">
        <v>0.13486702963201261</v>
      </c>
      <c r="AN40" s="8">
        <v>0.14221569106878409</v>
      </c>
      <c r="AO40" s="8">
        <v>0.15066016001837867</v>
      </c>
      <c r="AP40" s="8">
        <v>0.18953791690973051</v>
      </c>
      <c r="AQ40" s="8">
        <v>0.1034038417210839</v>
      </c>
      <c r="AR40" s="8">
        <v>0.1232853488861935</v>
      </c>
      <c r="AS40" s="8">
        <v>0.16146285169839017</v>
      </c>
      <c r="AT40" s="8">
        <v>0.18384220251125222</v>
      </c>
      <c r="AU40" s="8">
        <v>0.15580231773176748</v>
      </c>
      <c r="AV40" s="8">
        <v>0.1758927028055105</v>
      </c>
      <c r="AW40" s="8">
        <v>0.15030879601053634</v>
      </c>
      <c r="AX40" s="8">
        <v>0.12601886333750292</v>
      </c>
      <c r="AY40" s="8">
        <v>0.10335693228477699</v>
      </c>
      <c r="AZ40" s="8">
        <v>8.2038958731552564E-2</v>
      </c>
      <c r="BA40" s="8">
        <v>0.16173289789582929</v>
      </c>
      <c r="BB40" s="8">
        <v>0.10413147512705544</v>
      </c>
      <c r="BC40" s="8">
        <v>0.13428286602258338</v>
      </c>
      <c r="BD40" s="8">
        <v>0.17061666459276295</v>
      </c>
      <c r="BE40" s="8">
        <v>0.17642334821290168</v>
      </c>
      <c r="BF40" s="8">
        <v>0.19643091981580788</v>
      </c>
      <c r="BG40" s="8">
        <v>0.20730403186233889</v>
      </c>
      <c r="BH40" s="8">
        <v>4.7796282020861697E-2</v>
      </c>
      <c r="BI40" s="8">
        <v>0.13363012832271901</v>
      </c>
      <c r="BJ40" s="8">
        <v>0.10413147512705544</v>
      </c>
      <c r="BK40" s="11"/>
    </row>
    <row r="41" spans="2:63" x14ac:dyDescent="0.3">
      <c r="B41" s="7"/>
      <c r="C41" s="38" t="s">
        <v>18</v>
      </c>
      <c r="D41" s="242">
        <v>0.14507469876884252</v>
      </c>
      <c r="E41" s="8">
        <v>0.16666020583999974</v>
      </c>
      <c r="F41" s="8">
        <v>0.17666358743945501</v>
      </c>
      <c r="G41" s="8">
        <v>0.15120737670944512</v>
      </c>
      <c r="H41" s="8">
        <v>0.12420114702080312</v>
      </c>
      <c r="I41" s="8">
        <v>8.8628495383890088E-2</v>
      </c>
      <c r="J41" s="8">
        <v>0.13495107063066836</v>
      </c>
      <c r="K41" s="8">
        <v>0.14168250879566255</v>
      </c>
      <c r="L41" s="8">
        <v>0.10671392638634845</v>
      </c>
      <c r="M41" s="8">
        <v>0.17302670724396768</v>
      </c>
      <c r="N41" s="8">
        <v>9.4452393602541027E-2</v>
      </c>
      <c r="O41" s="8">
        <v>0.10713355202042316</v>
      </c>
      <c r="P41" s="8">
        <v>0.15451567584157455</v>
      </c>
      <c r="Q41" s="8">
        <v>0.16652593429626733</v>
      </c>
      <c r="R41" s="8">
        <v>0.14069985625436979</v>
      </c>
      <c r="S41" s="8">
        <v>0.20010959009217302</v>
      </c>
      <c r="T41" s="8">
        <v>0.16838855753026447</v>
      </c>
      <c r="U41" s="8">
        <v>0.20451750997906284</v>
      </c>
      <c r="V41" s="8">
        <v>7.6130444796091531E-2</v>
      </c>
      <c r="W41" s="8">
        <v>0.24345305785698243</v>
      </c>
      <c r="X41" s="8">
        <v>0.12758903600756755</v>
      </c>
      <c r="Y41" s="8">
        <v>0.12254809800731843</v>
      </c>
      <c r="Z41" s="8">
        <v>0.13669860519122035</v>
      </c>
      <c r="AA41" s="8">
        <v>0.14451302785957748</v>
      </c>
      <c r="AB41" s="8">
        <v>0.3030276864821696</v>
      </c>
      <c r="AC41" s="8">
        <v>0.10661445820515647</v>
      </c>
      <c r="AD41" s="8">
        <v>0.14132968499675341</v>
      </c>
      <c r="AE41" s="8">
        <v>0.13899637714336754</v>
      </c>
      <c r="AF41" s="8">
        <v>0.1662966478433858</v>
      </c>
      <c r="AG41" s="8">
        <v>0.14203165327294831</v>
      </c>
      <c r="AH41" s="8">
        <v>0.12218879583529162</v>
      </c>
      <c r="AI41" s="8">
        <v>6.5859124831628896E-2</v>
      </c>
      <c r="AJ41" s="8">
        <v>0.16122404717524741</v>
      </c>
      <c r="AK41" s="8">
        <v>0.14007396244902118</v>
      </c>
      <c r="AL41" s="8">
        <v>0.14353975232327429</v>
      </c>
      <c r="AM41" s="8">
        <v>0.13145482195644831</v>
      </c>
      <c r="AN41" s="8">
        <v>0.14478552779641174</v>
      </c>
      <c r="AO41" s="8">
        <v>0.14626128596205495</v>
      </c>
      <c r="AP41" s="8">
        <v>0.2029477614582289</v>
      </c>
      <c r="AQ41" s="8">
        <v>0.12686504852642017</v>
      </c>
      <c r="AR41" s="8">
        <v>0.14463520050145873</v>
      </c>
      <c r="AS41" s="8">
        <v>0.16300655879688988</v>
      </c>
      <c r="AT41" s="8">
        <v>0.16019924203588171</v>
      </c>
      <c r="AU41" s="8">
        <v>0.11589754341990387</v>
      </c>
      <c r="AV41" s="8">
        <v>0.14395282387657204</v>
      </c>
      <c r="AW41" s="8">
        <v>0.14341344609120052</v>
      </c>
      <c r="AX41" s="8">
        <v>0.12668730475873699</v>
      </c>
      <c r="AY41" s="8">
        <v>0.1454316432945359</v>
      </c>
      <c r="AZ41" s="8">
        <v>0.17977974049905324</v>
      </c>
      <c r="BA41" s="8">
        <v>0.17020504353821458</v>
      </c>
      <c r="BB41" s="8">
        <v>8.8059889110522926E-2</v>
      </c>
      <c r="BC41" s="8">
        <v>0.16481418324539354</v>
      </c>
      <c r="BD41" s="8">
        <v>0.16146711418898199</v>
      </c>
      <c r="BE41" s="8">
        <v>0.18509906817335145</v>
      </c>
      <c r="BF41" s="8">
        <v>0.12668663084727946</v>
      </c>
      <c r="BG41" s="8">
        <v>0.16875267233556632</v>
      </c>
      <c r="BH41" s="8">
        <v>7.5727156230547557E-2</v>
      </c>
      <c r="BI41" s="8">
        <v>0.1744248641576375</v>
      </c>
      <c r="BJ41" s="8">
        <v>8.8059889110522926E-2</v>
      </c>
      <c r="BK41" s="11"/>
    </row>
    <row r="42" spans="2:63" x14ac:dyDescent="0.3">
      <c r="B42" s="7"/>
      <c r="C42" s="38" t="s">
        <v>19</v>
      </c>
      <c r="D42" s="242">
        <v>1.3531301278561987E-2</v>
      </c>
      <c r="E42" s="8">
        <v>2.1995374806755941E-2</v>
      </c>
      <c r="F42" s="8">
        <v>9.528485493323113E-3</v>
      </c>
      <c r="G42" s="8">
        <v>0</v>
      </c>
      <c r="H42" s="8">
        <v>1.0532823105308176E-2</v>
      </c>
      <c r="I42" s="8">
        <v>1.5061463124650019E-3</v>
      </c>
      <c r="J42" s="8">
        <v>1.4494092413506283E-3</v>
      </c>
      <c r="K42" s="8">
        <v>1.2727294652718218E-2</v>
      </c>
      <c r="L42" s="8">
        <v>4.2763148669010776E-3</v>
      </c>
      <c r="M42" s="8">
        <v>2.458115350419016E-2</v>
      </c>
      <c r="N42" s="8">
        <v>2.0905054831116984E-2</v>
      </c>
      <c r="O42" s="8">
        <v>1.1014999624841926E-2</v>
      </c>
      <c r="P42" s="8">
        <v>1.9668295749559091E-2</v>
      </c>
      <c r="Q42" s="8">
        <v>0</v>
      </c>
      <c r="R42" s="8">
        <v>1.4485737608736539E-2</v>
      </c>
      <c r="S42" s="8">
        <v>7.0662384152849205E-4</v>
      </c>
      <c r="T42" s="8">
        <v>2.2883057490411876E-2</v>
      </c>
      <c r="U42" s="8">
        <v>1.539769833563834E-2</v>
      </c>
      <c r="V42" s="8">
        <v>5.5393226884230783E-3</v>
      </c>
      <c r="W42" s="8">
        <v>1.3331129910179897E-2</v>
      </c>
      <c r="X42" s="8">
        <v>6.2135683306637091E-3</v>
      </c>
      <c r="Y42" s="8">
        <v>1.2294721472888763E-2</v>
      </c>
      <c r="Z42" s="8">
        <v>1.1057214218544607E-2</v>
      </c>
      <c r="AA42" s="8">
        <v>1.4821042313466579E-2</v>
      </c>
      <c r="AB42" s="8">
        <v>4.4804630466206488E-2</v>
      </c>
      <c r="AC42" s="8">
        <v>0</v>
      </c>
      <c r="AD42" s="8">
        <v>5.2772508816266352E-3</v>
      </c>
      <c r="AE42" s="8">
        <v>1.4874004429157013E-2</v>
      </c>
      <c r="AF42" s="8">
        <v>2.4562159599124649E-2</v>
      </c>
      <c r="AG42" s="8">
        <v>8.4716609488067821E-3</v>
      </c>
      <c r="AH42" s="8">
        <v>1.1185877705695735E-2</v>
      </c>
      <c r="AI42" s="8">
        <v>0</v>
      </c>
      <c r="AJ42" s="8">
        <v>2.4934076005239069E-2</v>
      </c>
      <c r="AK42" s="8">
        <v>9.3723741246918672E-3</v>
      </c>
      <c r="AL42" s="8">
        <v>1.8039108771858988E-2</v>
      </c>
      <c r="AM42" s="8">
        <v>6.6840089366752451E-4</v>
      </c>
      <c r="AN42" s="8">
        <v>1.4861919265838734E-2</v>
      </c>
      <c r="AO42" s="8">
        <v>8.0712295103312903E-3</v>
      </c>
      <c r="AP42" s="8">
        <v>3.8732921081816182E-2</v>
      </c>
      <c r="AQ42" s="8">
        <v>8.7528324062733105E-3</v>
      </c>
      <c r="AR42" s="8">
        <v>1.5179097682774288E-2</v>
      </c>
      <c r="AS42" s="8">
        <v>8.8353034978879766E-3</v>
      </c>
      <c r="AT42" s="8">
        <v>2.0597360309795542E-2</v>
      </c>
      <c r="AU42" s="8">
        <v>2.6792070083905047E-3</v>
      </c>
      <c r="AV42" s="8">
        <v>2.2404562926059472E-2</v>
      </c>
      <c r="AW42" s="8">
        <v>1.0143986924361971E-2</v>
      </c>
      <c r="AX42" s="8">
        <v>9.2321537019953923E-3</v>
      </c>
      <c r="AY42" s="8">
        <v>7.9021823298043338E-3</v>
      </c>
      <c r="AZ42" s="8">
        <v>2.293704962012717E-3</v>
      </c>
      <c r="BA42" s="8">
        <v>8.8834226384186584E-3</v>
      </c>
      <c r="BB42" s="8">
        <v>2.0430331198001851E-2</v>
      </c>
      <c r="BC42" s="8">
        <v>8.9255685107953123E-3</v>
      </c>
      <c r="BD42" s="8">
        <v>3.9795721514456718E-3</v>
      </c>
      <c r="BE42" s="8">
        <v>1.2571970347108621E-2</v>
      </c>
      <c r="BF42" s="8">
        <v>1.3649984540284876E-2</v>
      </c>
      <c r="BG42" s="8">
        <v>2.8214054621183847E-3</v>
      </c>
      <c r="BH42" s="8">
        <v>3.7805336187985705E-2</v>
      </c>
      <c r="BI42" s="8">
        <v>0</v>
      </c>
      <c r="BJ42" s="8">
        <v>2.0430331198001851E-2</v>
      </c>
      <c r="BK42" s="11"/>
    </row>
    <row r="43" spans="2:63" x14ac:dyDescent="0.3">
      <c r="B43" s="7"/>
      <c r="C43" s="38" t="s">
        <v>20</v>
      </c>
      <c r="D43" s="242">
        <v>0.481215455676409</v>
      </c>
      <c r="E43" s="8">
        <v>0.43128078069966702</v>
      </c>
      <c r="F43" s="8">
        <v>0.5190303698066383</v>
      </c>
      <c r="G43" s="8">
        <v>0.61129753495735795</v>
      </c>
      <c r="H43" s="8">
        <v>0.49287884984512637</v>
      </c>
      <c r="I43" s="8">
        <v>0.56226229914161685</v>
      </c>
      <c r="J43" s="8">
        <v>0.43421346190676785</v>
      </c>
      <c r="K43" s="8">
        <v>0.5202661449489453</v>
      </c>
      <c r="L43" s="8">
        <v>0.45225578788453313</v>
      </c>
      <c r="M43" s="8">
        <v>0.45638483327656132</v>
      </c>
      <c r="N43" s="8">
        <v>0.55264913417061157</v>
      </c>
      <c r="O43" s="8">
        <v>0.60437951568921044</v>
      </c>
      <c r="P43" s="8">
        <v>0.4677159893234481</v>
      </c>
      <c r="Q43" s="8">
        <v>0.45305149762316566</v>
      </c>
      <c r="R43" s="8">
        <v>0.45452463695791501</v>
      </c>
      <c r="S43" s="8">
        <v>0.333762426153007</v>
      </c>
      <c r="T43" s="8">
        <v>0.43377924507082632</v>
      </c>
      <c r="U43" s="8">
        <v>0.44349500602090158</v>
      </c>
      <c r="V43" s="8">
        <v>0.47948182539187445</v>
      </c>
      <c r="W43" s="8">
        <v>0.45225304787836906</v>
      </c>
      <c r="X43" s="8">
        <v>0.57936305883923789</v>
      </c>
      <c r="Y43" s="8">
        <v>0.53055210623548144</v>
      </c>
      <c r="Z43" s="8">
        <v>0.46885047423227016</v>
      </c>
      <c r="AA43" s="8">
        <v>0.53146846689472704</v>
      </c>
      <c r="AB43" s="8">
        <v>0.42480132971706902</v>
      </c>
      <c r="AC43" s="8">
        <v>0.61333052631335583</v>
      </c>
      <c r="AD43" s="8">
        <v>0.50353765863926769</v>
      </c>
      <c r="AE43" s="8">
        <v>0.46476959004259583</v>
      </c>
      <c r="AF43" s="8">
        <v>0.49248832864701858</v>
      </c>
      <c r="AG43" s="8">
        <v>0.47092582517853904</v>
      </c>
      <c r="AH43" s="8">
        <v>0.45131487981046542</v>
      </c>
      <c r="AI43" s="8">
        <v>0.61128569815203682</v>
      </c>
      <c r="AJ43" s="8">
        <v>0.50072878284334177</v>
      </c>
      <c r="AK43" s="8">
        <v>0.49483353463234431</v>
      </c>
      <c r="AL43" s="8">
        <v>0.40555900219542201</v>
      </c>
      <c r="AM43" s="8">
        <v>0.48864798538354576</v>
      </c>
      <c r="AN43" s="8">
        <v>0.49656992889798979</v>
      </c>
      <c r="AO43" s="8">
        <v>0.41820974963993501</v>
      </c>
      <c r="AP43" s="8">
        <v>0.45985422259564479</v>
      </c>
      <c r="AQ43" s="8">
        <v>0.51868990428299933</v>
      </c>
      <c r="AR43" s="8">
        <v>0.50110918160596618</v>
      </c>
      <c r="AS43" s="8">
        <v>0.50883256759961437</v>
      </c>
      <c r="AT43" s="8">
        <v>0.37876312728627703</v>
      </c>
      <c r="AU43" s="8">
        <v>0.48745098332058245</v>
      </c>
      <c r="AV43" s="8">
        <v>0.4511900227583695</v>
      </c>
      <c r="AW43" s="8">
        <v>0.48924412352753405</v>
      </c>
      <c r="AX43" s="8">
        <v>0.43502337630742965</v>
      </c>
      <c r="AY43" s="8">
        <v>0.54130073831513881</v>
      </c>
      <c r="AZ43" s="8">
        <v>0.55799646055374941</v>
      </c>
      <c r="BA43" s="8">
        <v>0.43085219676305392</v>
      </c>
      <c r="BB43" s="8">
        <v>0.59463504858140159</v>
      </c>
      <c r="BC43" s="8">
        <v>0.474630543731272</v>
      </c>
      <c r="BD43" s="8">
        <v>0.32785711252735356</v>
      </c>
      <c r="BE43" s="8">
        <v>0.4189218953588677</v>
      </c>
      <c r="BF43" s="8">
        <v>0.46596813918586988</v>
      </c>
      <c r="BG43" s="8">
        <v>0.49608093591451158</v>
      </c>
      <c r="BH43" s="8">
        <v>0.50846440721706576</v>
      </c>
      <c r="BI43" s="8">
        <v>0.47795885255585452</v>
      </c>
      <c r="BJ43" s="8">
        <v>0.59463504858140159</v>
      </c>
      <c r="BK43" s="11"/>
    </row>
    <row r="44" spans="2:63" x14ac:dyDescent="0.3">
      <c r="B44" s="7"/>
      <c r="C44" s="38" t="s">
        <v>21</v>
      </c>
      <c r="D44" s="242">
        <v>3.6310462217220868E-2</v>
      </c>
      <c r="E44" s="8">
        <v>5.0320336155849778E-2</v>
      </c>
      <c r="F44" s="8">
        <v>6.6487647993885672E-3</v>
      </c>
      <c r="G44" s="8">
        <v>7.1329685884202977E-3</v>
      </c>
      <c r="H44" s="8">
        <v>3.7980214793429251E-2</v>
      </c>
      <c r="I44" s="8">
        <v>4.354401470538307E-2</v>
      </c>
      <c r="J44" s="8">
        <v>5.4104178628657615E-2</v>
      </c>
      <c r="K44" s="8">
        <v>2.50280859292362E-2</v>
      </c>
      <c r="L44" s="8">
        <v>5.0453577687427031E-2</v>
      </c>
      <c r="M44" s="8">
        <v>3.1852189474899276E-2</v>
      </c>
      <c r="N44" s="8">
        <v>2.6304392394610524E-2</v>
      </c>
      <c r="O44" s="8">
        <v>2.0870252581999083E-2</v>
      </c>
      <c r="P44" s="8">
        <v>4.0732214369502813E-2</v>
      </c>
      <c r="Q44" s="8">
        <v>3.0966265945678462E-2</v>
      </c>
      <c r="R44" s="8">
        <v>4.5155189244550177E-2</v>
      </c>
      <c r="S44" s="8">
        <v>3.8105649732231281E-2</v>
      </c>
      <c r="T44" s="8">
        <v>2.7683985087911766E-2</v>
      </c>
      <c r="U44" s="8">
        <v>1.7114586471469521E-2</v>
      </c>
      <c r="V44" s="8">
        <v>6.5228984911159998E-2</v>
      </c>
      <c r="W44" s="8">
        <v>1.6512267112092475E-2</v>
      </c>
      <c r="X44" s="8">
        <v>5.7328033534869479E-3</v>
      </c>
      <c r="Y44" s="8">
        <v>4.1513358346769523E-2</v>
      </c>
      <c r="Z44" s="8">
        <v>3.8765250193294347E-2</v>
      </c>
      <c r="AA44" s="8">
        <v>2.6421660249543611E-3</v>
      </c>
      <c r="AB44" s="8">
        <v>5.0624697668551644E-3</v>
      </c>
      <c r="AC44" s="8">
        <v>5.1253613893923272E-2</v>
      </c>
      <c r="AD44" s="8">
        <v>9.4759618894198427E-2</v>
      </c>
      <c r="AE44" s="8">
        <v>4.3461226142227222E-2</v>
      </c>
      <c r="AF44" s="8">
        <v>2.4148922996615384E-2</v>
      </c>
      <c r="AG44" s="8">
        <v>4.6236473701263471E-2</v>
      </c>
      <c r="AH44" s="8">
        <v>9.9396359506609359E-3</v>
      </c>
      <c r="AI44" s="8">
        <v>5.8932832875052188E-2</v>
      </c>
      <c r="AJ44" s="8">
        <v>2.9722222130219338E-2</v>
      </c>
      <c r="AK44" s="8">
        <v>4.3037372263611103E-2</v>
      </c>
      <c r="AL44" s="8">
        <v>2.9717820312626819E-2</v>
      </c>
      <c r="AM44" s="8">
        <v>3.8454315533785144E-2</v>
      </c>
      <c r="AN44" s="8">
        <v>3.448751071687893E-2</v>
      </c>
      <c r="AO44" s="8">
        <v>4.3790780473132646E-2</v>
      </c>
      <c r="AP44" s="8">
        <v>9.9928718643875376E-3</v>
      </c>
      <c r="AQ44" s="8">
        <v>3.1126268307780362E-2</v>
      </c>
      <c r="AR44" s="8">
        <v>1.360516978915975E-2</v>
      </c>
      <c r="AS44" s="8">
        <v>2.2256120843834944E-2</v>
      </c>
      <c r="AT44" s="8">
        <v>4.9873667133686655E-2</v>
      </c>
      <c r="AU44" s="8">
        <v>4.41149896995916E-2</v>
      </c>
      <c r="AV44" s="8">
        <v>2.7573765509522837E-2</v>
      </c>
      <c r="AW44" s="8">
        <v>2.4677662832361186E-2</v>
      </c>
      <c r="AX44" s="8">
        <v>8.731679505295388E-2</v>
      </c>
      <c r="AY44" s="8">
        <v>3.0765271762317199E-2</v>
      </c>
      <c r="AZ44" s="8">
        <v>3.8716256642212968E-2</v>
      </c>
      <c r="BA44" s="8">
        <v>3.7920876372673724E-2</v>
      </c>
      <c r="BB44" s="8">
        <v>3.6134476268182149E-2</v>
      </c>
      <c r="BC44" s="8">
        <v>4.9058375411103118E-2</v>
      </c>
      <c r="BD44" s="8">
        <v>3.9190731873226088E-2</v>
      </c>
      <c r="BE44" s="8">
        <v>2.9682420424230936E-2</v>
      </c>
      <c r="BF44" s="8">
        <v>1.9599317582747203E-2</v>
      </c>
      <c r="BG44" s="8">
        <v>1.3780066673863342E-2</v>
      </c>
      <c r="BH44" s="8">
        <v>8.4907187326958955E-2</v>
      </c>
      <c r="BI44" s="8">
        <v>6.1999491666873421E-2</v>
      </c>
      <c r="BJ44" s="8">
        <v>3.6134476268182149E-2</v>
      </c>
      <c r="BK44" s="11"/>
    </row>
    <row r="45" spans="2:63" ht="67.2" customHeight="1" x14ac:dyDescent="0.3">
      <c r="B45" s="26" t="s">
        <v>22</v>
      </c>
      <c r="C45" s="12" t="s">
        <v>23</v>
      </c>
      <c r="D45" s="243">
        <v>0.15509670065742634</v>
      </c>
      <c r="E45" s="8">
        <v>0.17340697220497747</v>
      </c>
      <c r="F45" s="8">
        <v>0.16476291750055988</v>
      </c>
      <c r="G45" s="8">
        <v>8.5617196219218469E-2</v>
      </c>
      <c r="H45" s="8">
        <v>0.14525154946935082</v>
      </c>
      <c r="I45" s="8">
        <v>0.11073049384054037</v>
      </c>
      <c r="J45" s="8">
        <v>0.17130757303729444</v>
      </c>
      <c r="K45" s="8">
        <v>0.16904945942395844</v>
      </c>
      <c r="L45" s="8">
        <v>0.1992217376494575</v>
      </c>
      <c r="M45" s="8">
        <v>0.13831953706200648</v>
      </c>
      <c r="N45" s="8">
        <v>0.12533548851534754</v>
      </c>
      <c r="O45" s="8">
        <v>0.14752068622534495</v>
      </c>
      <c r="P45" s="8">
        <v>0.15170988580089995</v>
      </c>
      <c r="Q45" s="8">
        <v>0.17516453082607822</v>
      </c>
      <c r="R45" s="8">
        <v>0.1449675409281794</v>
      </c>
      <c r="S45" s="8">
        <v>0.20534660576187119</v>
      </c>
      <c r="T45" s="8">
        <v>0.15953721609405519</v>
      </c>
      <c r="U45" s="8">
        <v>0.20612278752970956</v>
      </c>
      <c r="V45" s="8">
        <v>0.1084622618259392</v>
      </c>
      <c r="W45" s="8">
        <v>0.24365862653429404</v>
      </c>
      <c r="X45" s="8">
        <v>0.13075961058061833</v>
      </c>
      <c r="Y45" s="8">
        <v>0.1399586032319734</v>
      </c>
      <c r="Z45" s="8">
        <v>0.15780790537966383</v>
      </c>
      <c r="AA45" s="8">
        <v>0.13828497172706913</v>
      </c>
      <c r="AB45" s="8">
        <v>0.20806788490824893</v>
      </c>
      <c r="AC45" s="8">
        <v>9.6554514328621638E-2</v>
      </c>
      <c r="AD45" s="8">
        <v>2.3531786797925079E-2</v>
      </c>
      <c r="AE45" s="8">
        <v>0.17209689099057229</v>
      </c>
      <c r="AF45" s="8">
        <v>0.13308995361015544</v>
      </c>
      <c r="AG45" s="8">
        <v>0.16266854905919054</v>
      </c>
      <c r="AH45" s="8">
        <v>0.21322142376864739</v>
      </c>
      <c r="AI45" s="8">
        <v>8.6613233015788008E-2</v>
      </c>
      <c r="AJ45" s="8">
        <v>0.16867087244645781</v>
      </c>
      <c r="AK45" s="8">
        <v>0.1450049390703812</v>
      </c>
      <c r="AL45" s="8">
        <v>0.13887040927396885</v>
      </c>
      <c r="AM45" s="8">
        <v>0.16710392331690435</v>
      </c>
      <c r="AN45" s="8">
        <v>0.15067823017496773</v>
      </c>
      <c r="AO45" s="8">
        <v>0.17322749865558598</v>
      </c>
      <c r="AP45" s="8">
        <v>0.19274129418675101</v>
      </c>
      <c r="AQ45" s="8">
        <v>0.14857301769110529</v>
      </c>
      <c r="AR45" s="8">
        <v>0.14930654287643624</v>
      </c>
      <c r="AS45" s="8">
        <v>0.13363671560611812</v>
      </c>
      <c r="AT45" s="8">
        <v>0.17678567184376578</v>
      </c>
      <c r="AU45" s="8">
        <v>0.17344626565081162</v>
      </c>
      <c r="AV45" s="8">
        <v>0.15670965478808299</v>
      </c>
      <c r="AW45" s="8">
        <v>0.15278894650216318</v>
      </c>
      <c r="AX45" s="8">
        <v>0.17525152588259349</v>
      </c>
      <c r="AY45" s="8">
        <v>0.16858785487951713</v>
      </c>
      <c r="AZ45" s="8">
        <v>0.10787249139861432</v>
      </c>
      <c r="BA45" s="8">
        <v>0.19014067345250082</v>
      </c>
      <c r="BB45" s="8">
        <v>7.1210200920150055E-2</v>
      </c>
      <c r="BC45" s="8">
        <v>0.19567327223952011</v>
      </c>
      <c r="BD45" s="8">
        <v>0.19510261612691238</v>
      </c>
      <c r="BE45" s="8">
        <v>0.19978704648117646</v>
      </c>
      <c r="BF45" s="8">
        <v>0.19787653421961621</v>
      </c>
      <c r="BG45" s="8">
        <v>0.13220353552435138</v>
      </c>
      <c r="BH45" s="8">
        <v>9.9058771582297075E-2</v>
      </c>
      <c r="BI45" s="8">
        <v>0.16400931882866698</v>
      </c>
      <c r="BJ45" s="8">
        <v>7.1210200920150055E-2</v>
      </c>
      <c r="BK45" s="11"/>
    </row>
    <row r="46" spans="2:63" x14ac:dyDescent="0.3">
      <c r="B46" s="7"/>
      <c r="C46" s="38" t="s">
        <v>24</v>
      </c>
      <c r="D46" s="242">
        <v>0.47485471251787609</v>
      </c>
      <c r="E46" s="8">
        <v>0.41455416929095568</v>
      </c>
      <c r="F46" s="8">
        <v>0.58263859993085698</v>
      </c>
      <c r="G46" s="8">
        <v>0.43156247494719596</v>
      </c>
      <c r="H46" s="8">
        <v>0.48024991548913065</v>
      </c>
      <c r="I46" s="8">
        <v>0.58409816790065516</v>
      </c>
      <c r="J46" s="8">
        <v>0.49101379442262172</v>
      </c>
      <c r="K46" s="8">
        <v>0.49878326637877585</v>
      </c>
      <c r="L46" s="8">
        <v>0.38397256692996928</v>
      </c>
      <c r="M46" s="8">
        <v>0.43835887051564831</v>
      </c>
      <c r="N46" s="8">
        <v>0.42961234846412261</v>
      </c>
      <c r="O46" s="8">
        <v>0.4765037330108593</v>
      </c>
      <c r="P46" s="8">
        <v>0.49248344256250798</v>
      </c>
      <c r="Q46" s="8">
        <v>0.38345925537852105</v>
      </c>
      <c r="R46" s="8">
        <v>0.5040600638984214</v>
      </c>
      <c r="S46" s="8">
        <v>0.43014167682880511</v>
      </c>
      <c r="T46" s="8">
        <v>0.5040122640249044</v>
      </c>
      <c r="U46" s="8">
        <v>0.41341012959461643</v>
      </c>
      <c r="V46" s="8">
        <v>0.50244075932319288</v>
      </c>
      <c r="W46" s="8">
        <v>0.44009790465821597</v>
      </c>
      <c r="X46" s="8">
        <v>0.46135178367677759</v>
      </c>
      <c r="Y46" s="8">
        <v>0.4644832923716205</v>
      </c>
      <c r="Z46" s="8">
        <v>0.51649957304677963</v>
      </c>
      <c r="AA46" s="8">
        <v>0.45974273249780856</v>
      </c>
      <c r="AB46" s="8">
        <v>0.42922246228511796</v>
      </c>
      <c r="AC46" s="8">
        <v>0.41207510406304448</v>
      </c>
      <c r="AD46" s="8">
        <v>0.30133056204357694</v>
      </c>
      <c r="AE46" s="8">
        <v>0.4486114043551816</v>
      </c>
      <c r="AF46" s="8">
        <v>0.49379593225367763</v>
      </c>
      <c r="AG46" s="8">
        <v>0.46566451135388076</v>
      </c>
      <c r="AH46" s="8">
        <v>0.47216138028644539</v>
      </c>
      <c r="AI46" s="8">
        <v>0.45572390010758956</v>
      </c>
      <c r="AJ46" s="8">
        <v>0.50810357199579625</v>
      </c>
      <c r="AK46" s="8">
        <v>0.49109871213539896</v>
      </c>
      <c r="AL46" s="8">
        <v>0.46382136978019939</v>
      </c>
      <c r="AM46" s="8">
        <v>0.40160782046810878</v>
      </c>
      <c r="AN46" s="8">
        <v>0.4867530438835162</v>
      </c>
      <c r="AO46" s="8">
        <v>0.42603097512684485</v>
      </c>
      <c r="AP46" s="8">
        <v>0.3986899088047467</v>
      </c>
      <c r="AQ46" s="8">
        <v>0.50774037813236128</v>
      </c>
      <c r="AR46" s="8">
        <v>0.49889923662861851</v>
      </c>
      <c r="AS46" s="8">
        <v>0.48661122546943603</v>
      </c>
      <c r="AT46" s="8">
        <v>0.45212179137846442</v>
      </c>
      <c r="AU46" s="8">
        <v>0.50986192773224359</v>
      </c>
      <c r="AV46" s="8">
        <v>0.48655823460107905</v>
      </c>
      <c r="AW46" s="8">
        <v>0.51047813057323088</v>
      </c>
      <c r="AX46" s="8">
        <v>0.39755716413177566</v>
      </c>
      <c r="AY46" s="8">
        <v>0.4731560577883373</v>
      </c>
      <c r="AZ46" s="8">
        <v>0.44044860493256371</v>
      </c>
      <c r="BA46" s="8">
        <v>0.46562763654727873</v>
      </c>
      <c r="BB46" s="8">
        <v>0.490199781958573</v>
      </c>
      <c r="BC46" s="8">
        <v>0.48375890758934453</v>
      </c>
      <c r="BD46" s="8">
        <v>0.41554741318232152</v>
      </c>
      <c r="BE46" s="8">
        <v>0.44435790738206754</v>
      </c>
      <c r="BF46" s="8">
        <v>0.34842762785200543</v>
      </c>
      <c r="BG46" s="8">
        <v>0.61181490964600738</v>
      </c>
      <c r="BH46" s="8">
        <v>0.5641702596886059</v>
      </c>
      <c r="BI46" s="8">
        <v>0.49108486551308705</v>
      </c>
      <c r="BJ46" s="8">
        <v>0.490199781958573</v>
      </c>
      <c r="BK46" s="11"/>
    </row>
    <row r="47" spans="2:63" x14ac:dyDescent="0.3">
      <c r="B47" s="7"/>
      <c r="C47" s="38" t="s">
        <v>25</v>
      </c>
      <c r="D47" s="242">
        <v>0.21572457220497568</v>
      </c>
      <c r="E47" s="8">
        <v>0.25011378163422221</v>
      </c>
      <c r="F47" s="8">
        <v>0.16642631846291117</v>
      </c>
      <c r="G47" s="8">
        <v>0.17451750027723625</v>
      </c>
      <c r="H47" s="8">
        <v>0.21206562511493274</v>
      </c>
      <c r="I47" s="8">
        <v>0.22682413357276951</v>
      </c>
      <c r="J47" s="8">
        <v>0.19745659203457985</v>
      </c>
      <c r="K47" s="8">
        <v>0.17397767661628</v>
      </c>
      <c r="L47" s="8">
        <v>0.2744611333593216</v>
      </c>
      <c r="M47" s="8">
        <v>0.2454101506998676</v>
      </c>
      <c r="N47" s="8">
        <v>0.14803066460622333</v>
      </c>
      <c r="O47" s="8">
        <v>0.17830170149426269</v>
      </c>
      <c r="P47" s="8">
        <v>0.22752822462672706</v>
      </c>
      <c r="Q47" s="8">
        <v>0.26225592985436241</v>
      </c>
      <c r="R47" s="8">
        <v>0.21206832414770438</v>
      </c>
      <c r="S47" s="8">
        <v>0.23990077785204394</v>
      </c>
      <c r="T47" s="8">
        <v>0.20984383516109012</v>
      </c>
      <c r="U47" s="8">
        <v>0.26767553442665643</v>
      </c>
      <c r="V47" s="8">
        <v>0.20955647246731715</v>
      </c>
      <c r="W47" s="8">
        <v>0.19153674700733611</v>
      </c>
      <c r="X47" s="8">
        <v>0.19716710524695305</v>
      </c>
      <c r="Y47" s="8">
        <v>0.22114013786550685</v>
      </c>
      <c r="Z47" s="8">
        <v>0.19633730553296871</v>
      </c>
      <c r="AA47" s="8">
        <v>0.20921298974384367</v>
      </c>
      <c r="AB47" s="8">
        <v>0.18407075391884714</v>
      </c>
      <c r="AC47" s="8">
        <v>0.23120183316871198</v>
      </c>
      <c r="AD47" s="8">
        <v>0.41422666160134042</v>
      </c>
      <c r="AE47" s="8">
        <v>0.23336284112220901</v>
      </c>
      <c r="AF47" s="8">
        <v>0.21940252628988474</v>
      </c>
      <c r="AG47" s="8">
        <v>0.22182704668011941</v>
      </c>
      <c r="AH47" s="8">
        <v>0.18152155057527367</v>
      </c>
      <c r="AI47" s="8">
        <v>0.1791769852129316</v>
      </c>
      <c r="AJ47" s="8">
        <v>0.18684617386561658</v>
      </c>
      <c r="AK47" s="8">
        <v>0.229292290707625</v>
      </c>
      <c r="AL47" s="8">
        <v>0.22482173769038691</v>
      </c>
      <c r="AM47" s="8">
        <v>0.22334133792643265</v>
      </c>
      <c r="AN47" s="8">
        <v>0.2118409041944524</v>
      </c>
      <c r="AO47" s="8">
        <v>0.23166085614536996</v>
      </c>
      <c r="AP47" s="8">
        <v>0.223433636085168</v>
      </c>
      <c r="AQ47" s="8">
        <v>0.20419829788089874</v>
      </c>
      <c r="AR47" s="8">
        <v>0.21773835194255739</v>
      </c>
      <c r="AS47" s="8">
        <v>0.2191620321605269</v>
      </c>
      <c r="AT47" s="8">
        <v>0.2115458977907769</v>
      </c>
      <c r="AU47" s="8">
        <v>0.21753497626704077</v>
      </c>
      <c r="AV47" s="8">
        <v>0.22383335532096954</v>
      </c>
      <c r="AW47" s="8">
        <v>0.17844214946840836</v>
      </c>
      <c r="AX47" s="8">
        <v>0.26666330003930971</v>
      </c>
      <c r="AY47" s="8">
        <v>0.19451398863974612</v>
      </c>
      <c r="AZ47" s="8">
        <v>0.24656525297177659</v>
      </c>
      <c r="BA47" s="8">
        <v>0.22132092187064095</v>
      </c>
      <c r="BB47" s="8">
        <v>0.21345136829354747</v>
      </c>
      <c r="BC47" s="8">
        <v>0.22355121943290993</v>
      </c>
      <c r="BD47" s="8">
        <v>0.25544404698061135</v>
      </c>
      <c r="BE47" s="8">
        <v>0.22174233069927862</v>
      </c>
      <c r="BF47" s="8">
        <v>0.19373131657761683</v>
      </c>
      <c r="BG47" s="8">
        <v>0.14661591685319228</v>
      </c>
      <c r="BH47" s="8">
        <v>0.16058787378765702</v>
      </c>
      <c r="BI47" s="8">
        <v>0.22081960596178207</v>
      </c>
      <c r="BJ47" s="8">
        <v>0.21345136829354747</v>
      </c>
      <c r="BK47" s="11"/>
    </row>
    <row r="48" spans="2:63" x14ac:dyDescent="0.3">
      <c r="B48" s="7"/>
      <c r="C48" s="38" t="s">
        <v>100</v>
      </c>
      <c r="D48" s="242">
        <v>0.1543240146197225</v>
      </c>
      <c r="E48" s="8">
        <v>0.16192507686984467</v>
      </c>
      <c r="F48" s="8">
        <v>8.6172164105671745E-2</v>
      </c>
      <c r="G48" s="8">
        <v>0.30830282855634922</v>
      </c>
      <c r="H48" s="8">
        <v>0.16243290992658715</v>
      </c>
      <c r="I48" s="8">
        <v>7.8347204686034996E-2</v>
      </c>
      <c r="J48" s="8">
        <v>0.14022204050550349</v>
      </c>
      <c r="K48" s="8">
        <v>0.15818959758098494</v>
      </c>
      <c r="L48" s="8">
        <v>0.14234456206125132</v>
      </c>
      <c r="M48" s="8">
        <v>0.17791144172248013</v>
      </c>
      <c r="N48" s="8">
        <v>0.29702149841430631</v>
      </c>
      <c r="O48" s="8">
        <v>0.19767387926953361</v>
      </c>
      <c r="P48" s="8">
        <v>0.12827844700986532</v>
      </c>
      <c r="Q48" s="8">
        <v>0.17912028394103793</v>
      </c>
      <c r="R48" s="8">
        <v>0.13890407102569413</v>
      </c>
      <c r="S48" s="8">
        <v>0.12461093955727985</v>
      </c>
      <c r="T48" s="8">
        <v>0.12660668471994913</v>
      </c>
      <c r="U48" s="8">
        <v>0.11279154844901638</v>
      </c>
      <c r="V48" s="8">
        <v>0.17954050638355054</v>
      </c>
      <c r="W48" s="8">
        <v>0.12470672180015424</v>
      </c>
      <c r="X48" s="8">
        <v>0.21072150049565089</v>
      </c>
      <c r="Y48" s="8">
        <v>0.1744179665308998</v>
      </c>
      <c r="Z48" s="8">
        <v>0.1293552160405908</v>
      </c>
      <c r="AA48" s="8">
        <v>0.19275930603128011</v>
      </c>
      <c r="AB48" s="8">
        <v>0.17863889888778528</v>
      </c>
      <c r="AC48" s="8">
        <v>0.26016854843962206</v>
      </c>
      <c r="AD48" s="8">
        <v>0.26091098955715764</v>
      </c>
      <c r="AE48" s="8">
        <v>0.14592886353203671</v>
      </c>
      <c r="AF48" s="8">
        <v>0.15371158784628328</v>
      </c>
      <c r="AG48" s="8">
        <v>0.14983989290681035</v>
      </c>
      <c r="AH48" s="8">
        <v>0.13309564536963323</v>
      </c>
      <c r="AI48" s="8">
        <v>0.27848588166369059</v>
      </c>
      <c r="AJ48" s="8">
        <v>0.1363793816921294</v>
      </c>
      <c r="AK48" s="8">
        <v>0.1346040580865954</v>
      </c>
      <c r="AL48" s="8">
        <v>0.1724864832554433</v>
      </c>
      <c r="AM48" s="8">
        <v>0.20794691828855466</v>
      </c>
      <c r="AN48" s="8">
        <v>0.15072782174706481</v>
      </c>
      <c r="AO48" s="8">
        <v>0.16908067007219846</v>
      </c>
      <c r="AP48" s="8">
        <v>0.18513516092333451</v>
      </c>
      <c r="AQ48" s="8">
        <v>0.13948830629563477</v>
      </c>
      <c r="AR48" s="8">
        <v>0.13405586855238727</v>
      </c>
      <c r="AS48" s="8">
        <v>0.16059002676391845</v>
      </c>
      <c r="AT48" s="8">
        <v>0.15954663898699237</v>
      </c>
      <c r="AU48" s="8">
        <v>9.9156830349903691E-2</v>
      </c>
      <c r="AV48" s="8">
        <v>0.13289875528986944</v>
      </c>
      <c r="AW48" s="8">
        <v>0.1582907734561966</v>
      </c>
      <c r="AX48" s="8">
        <v>0.16052800994632119</v>
      </c>
      <c r="AY48" s="8">
        <v>0.16374209869239886</v>
      </c>
      <c r="AZ48" s="8">
        <v>0.20511365069704504</v>
      </c>
      <c r="BA48" s="8">
        <v>0.12291076812958078</v>
      </c>
      <c r="BB48" s="8">
        <v>0.22513864882772958</v>
      </c>
      <c r="BC48" s="8">
        <v>9.7016600738224976E-2</v>
      </c>
      <c r="BD48" s="8">
        <v>0.13390592371015514</v>
      </c>
      <c r="BE48" s="8">
        <v>0.13411271543747599</v>
      </c>
      <c r="BF48" s="8">
        <v>0.2599645213507612</v>
      </c>
      <c r="BG48" s="8">
        <v>0.10936563797644915</v>
      </c>
      <c r="BH48" s="8">
        <v>0.1761830949414403</v>
      </c>
      <c r="BI48" s="8">
        <v>0.124086209696464</v>
      </c>
      <c r="BJ48" s="8">
        <v>0.22513864882772958</v>
      </c>
      <c r="BK48" s="11"/>
    </row>
    <row r="49" spans="2:63" x14ac:dyDescent="0.3">
      <c r="B49" s="7"/>
      <c r="C49" s="120" t="s">
        <v>196</v>
      </c>
      <c r="D49" s="242">
        <f>D45+D47</f>
        <v>0.37082127286240202</v>
      </c>
      <c r="E49" s="8">
        <f t="shared" ref="E49:BJ49" si="0">E45+E47</f>
        <v>0.42352075383919968</v>
      </c>
      <c r="F49" s="8">
        <f t="shared" si="0"/>
        <v>0.33118923596347105</v>
      </c>
      <c r="G49" s="8">
        <f t="shared" si="0"/>
        <v>0.26013469649645471</v>
      </c>
      <c r="H49" s="8">
        <f t="shared" si="0"/>
        <v>0.35731717458428358</v>
      </c>
      <c r="I49" s="8">
        <f t="shared" si="0"/>
        <v>0.33755462741330988</v>
      </c>
      <c r="J49" s="8">
        <f t="shared" si="0"/>
        <v>0.36876416507187426</v>
      </c>
      <c r="K49" s="8">
        <f t="shared" si="0"/>
        <v>0.34302713604023843</v>
      </c>
      <c r="L49" s="8">
        <f t="shared" si="0"/>
        <v>0.47368287100877909</v>
      </c>
      <c r="M49" s="8">
        <f t="shared" si="0"/>
        <v>0.38372968776187411</v>
      </c>
      <c r="N49" s="8">
        <f t="shared" si="0"/>
        <v>0.27336615312157087</v>
      </c>
      <c r="O49" s="8">
        <f t="shared" si="0"/>
        <v>0.32582238771960764</v>
      </c>
      <c r="P49" s="8">
        <f t="shared" si="0"/>
        <v>0.37923811042762701</v>
      </c>
      <c r="Q49" s="8">
        <f t="shared" si="0"/>
        <v>0.4374204606804406</v>
      </c>
      <c r="R49" s="8">
        <f t="shared" si="0"/>
        <v>0.35703586507588381</v>
      </c>
      <c r="S49" s="8">
        <f t="shared" si="0"/>
        <v>0.44524738361391514</v>
      </c>
      <c r="T49" s="8">
        <f t="shared" si="0"/>
        <v>0.36938105125514531</v>
      </c>
      <c r="U49" s="8">
        <f t="shared" si="0"/>
        <v>0.47379832195636595</v>
      </c>
      <c r="V49" s="8">
        <f t="shared" si="0"/>
        <v>0.31801873429325633</v>
      </c>
      <c r="W49" s="8">
        <f t="shared" si="0"/>
        <v>0.43519537354163018</v>
      </c>
      <c r="X49" s="8">
        <f t="shared" si="0"/>
        <v>0.32792671582757138</v>
      </c>
      <c r="Y49" s="8">
        <f t="shared" si="0"/>
        <v>0.36109874109748025</v>
      </c>
      <c r="Z49" s="8">
        <f t="shared" si="0"/>
        <v>0.35414521091263251</v>
      </c>
      <c r="AA49" s="8">
        <f t="shared" si="0"/>
        <v>0.34749796147091283</v>
      </c>
      <c r="AB49" s="8">
        <f t="shared" si="0"/>
        <v>0.3921386388270961</v>
      </c>
      <c r="AC49" s="8">
        <f t="shared" si="0"/>
        <v>0.32775634749733362</v>
      </c>
      <c r="AD49" s="8">
        <f t="shared" si="0"/>
        <v>0.43775844839926548</v>
      </c>
      <c r="AE49" s="8">
        <f t="shared" si="0"/>
        <v>0.4054597321127813</v>
      </c>
      <c r="AF49" s="8">
        <f t="shared" si="0"/>
        <v>0.35249247990004018</v>
      </c>
      <c r="AG49" s="8">
        <f t="shared" si="0"/>
        <v>0.38449559573930991</v>
      </c>
      <c r="AH49" s="8">
        <f t="shared" si="0"/>
        <v>0.39474297434392103</v>
      </c>
      <c r="AI49" s="8">
        <f t="shared" si="0"/>
        <v>0.26579021822871962</v>
      </c>
      <c r="AJ49" s="8">
        <f t="shared" si="0"/>
        <v>0.35551704631207437</v>
      </c>
      <c r="AK49" s="8">
        <f t="shared" si="0"/>
        <v>0.37429722977800617</v>
      </c>
      <c r="AL49" s="8">
        <f t="shared" si="0"/>
        <v>0.36369214696435576</v>
      </c>
      <c r="AM49" s="8">
        <f t="shared" si="0"/>
        <v>0.39044526124333701</v>
      </c>
      <c r="AN49" s="8">
        <f t="shared" si="0"/>
        <v>0.36251913436942013</v>
      </c>
      <c r="AO49" s="8">
        <f t="shared" si="0"/>
        <v>0.40488835480095597</v>
      </c>
      <c r="AP49" s="8">
        <f t="shared" si="0"/>
        <v>0.41617493027191899</v>
      </c>
      <c r="AQ49" s="8">
        <f t="shared" si="0"/>
        <v>0.35277131557200403</v>
      </c>
      <c r="AR49" s="8">
        <f t="shared" si="0"/>
        <v>0.36704489481899361</v>
      </c>
      <c r="AS49" s="8">
        <f t="shared" si="0"/>
        <v>0.35279874776664499</v>
      </c>
      <c r="AT49" s="8">
        <f t="shared" si="0"/>
        <v>0.38833156963454268</v>
      </c>
      <c r="AU49" s="8">
        <f t="shared" si="0"/>
        <v>0.39098124191785238</v>
      </c>
      <c r="AV49" s="8">
        <f t="shared" si="0"/>
        <v>0.38054301010905256</v>
      </c>
      <c r="AW49" s="8">
        <f t="shared" si="0"/>
        <v>0.33123109597057154</v>
      </c>
      <c r="AX49" s="8">
        <f t="shared" si="0"/>
        <v>0.44191482592190323</v>
      </c>
      <c r="AY49" s="8">
        <f t="shared" si="0"/>
        <v>0.36310184351926322</v>
      </c>
      <c r="AZ49" s="8">
        <f t="shared" si="0"/>
        <v>0.35443774437039088</v>
      </c>
      <c r="BA49" s="8">
        <f t="shared" si="0"/>
        <v>0.41146159532314175</v>
      </c>
      <c r="BB49" s="8">
        <f t="shared" si="0"/>
        <v>0.28466156921369751</v>
      </c>
      <c r="BC49" s="8">
        <f t="shared" si="0"/>
        <v>0.41922449167243003</v>
      </c>
      <c r="BD49" s="8">
        <f t="shared" si="0"/>
        <v>0.45054666310752373</v>
      </c>
      <c r="BE49" s="8">
        <f t="shared" si="0"/>
        <v>0.42152937718045508</v>
      </c>
      <c r="BF49" s="8">
        <f t="shared" si="0"/>
        <v>0.39160785079723304</v>
      </c>
      <c r="BG49" s="8">
        <f t="shared" si="0"/>
        <v>0.27881945237754369</v>
      </c>
      <c r="BH49" s="8">
        <f t="shared" si="0"/>
        <v>0.25964664536995408</v>
      </c>
      <c r="BI49" s="8">
        <f t="shared" si="0"/>
        <v>0.38482892479044906</v>
      </c>
      <c r="BJ49" s="8">
        <f t="shared" si="0"/>
        <v>0.28466156921369751</v>
      </c>
      <c r="BK49" s="11"/>
    </row>
    <row r="50" spans="2:63" ht="55.2" customHeight="1" x14ac:dyDescent="0.3">
      <c r="B50" s="26" t="s">
        <v>26</v>
      </c>
      <c r="C50" s="12" t="s">
        <v>27</v>
      </c>
      <c r="D50" s="243">
        <v>0.43862614737651129</v>
      </c>
      <c r="E50" s="8">
        <v>0.38542804054383067</v>
      </c>
      <c r="F50" s="8">
        <v>0.43695412387183219</v>
      </c>
      <c r="G50" s="8">
        <v>0.35169290582903912</v>
      </c>
      <c r="H50" s="8">
        <v>0.47209866141362261</v>
      </c>
      <c r="I50" s="8">
        <v>0.41737306092852505</v>
      </c>
      <c r="J50" s="8">
        <v>0.37899146516436377</v>
      </c>
      <c r="K50" s="8">
        <v>0.42978059245681871</v>
      </c>
      <c r="L50" s="8">
        <v>0.58807379235653345</v>
      </c>
      <c r="M50" s="8">
        <v>0.44266376463471874</v>
      </c>
      <c r="N50" s="8">
        <v>0.3306351111219899</v>
      </c>
      <c r="O50" s="8">
        <v>0.38724480128562738</v>
      </c>
      <c r="P50" s="8">
        <v>0.4091522705121749</v>
      </c>
      <c r="Q50" s="8">
        <v>0.51427490585730262</v>
      </c>
      <c r="R50" s="8">
        <v>0.51562755249313297</v>
      </c>
      <c r="S50" s="8">
        <v>0.44854435689451327</v>
      </c>
      <c r="T50" s="8">
        <v>0.51166939093688635</v>
      </c>
      <c r="U50" s="8">
        <v>0.48663934655751517</v>
      </c>
      <c r="V50" s="8">
        <v>0.39771085418259566</v>
      </c>
      <c r="W50" s="8">
        <v>0.44910957949435776</v>
      </c>
      <c r="X50" s="8">
        <v>0.42278905458267457</v>
      </c>
      <c r="Y50" s="8">
        <v>0.38801801726999535</v>
      </c>
      <c r="Z50" s="8">
        <v>0.44508696851652663</v>
      </c>
      <c r="AA50" s="8">
        <v>0.38832017732040591</v>
      </c>
      <c r="AB50" s="8">
        <v>0.38116186723387119</v>
      </c>
      <c r="AC50" s="8">
        <v>0.32961691934530363</v>
      </c>
      <c r="AD50" s="8">
        <v>0.4048455040882335</v>
      </c>
      <c r="AE50" s="8">
        <v>0.48167880889335235</v>
      </c>
      <c r="AF50" s="8">
        <v>0.42275081005893794</v>
      </c>
      <c r="AG50" s="8">
        <v>0.45891880179159295</v>
      </c>
      <c r="AH50" s="8">
        <v>0.41449894274341076</v>
      </c>
      <c r="AI50" s="8">
        <v>0.33425719187684722</v>
      </c>
      <c r="AJ50" s="8">
        <v>0.42028693663445649</v>
      </c>
      <c r="AK50" s="8">
        <v>0.43247191535407076</v>
      </c>
      <c r="AL50" s="8">
        <v>0.43181120664997713</v>
      </c>
      <c r="AM50" s="8">
        <v>0.48608248285948213</v>
      </c>
      <c r="AN50" s="8">
        <v>0.43332323059232986</v>
      </c>
      <c r="AO50" s="8">
        <v>0.46038619158112026</v>
      </c>
      <c r="AP50" s="8">
        <v>0.35507283174733556</v>
      </c>
      <c r="AQ50" s="8">
        <v>0.4257714277145368</v>
      </c>
      <c r="AR50" s="8">
        <v>0.43514206810315309</v>
      </c>
      <c r="AS50" s="8">
        <v>0.39735029477783834</v>
      </c>
      <c r="AT50" s="8">
        <v>0.51124252535281023</v>
      </c>
      <c r="AU50" s="8">
        <v>0.52712265433071148</v>
      </c>
      <c r="AV50" s="8">
        <v>0.46095203802097617</v>
      </c>
      <c r="AW50" s="8">
        <v>0.41956672601728134</v>
      </c>
      <c r="AX50" s="8">
        <v>0.48281287881063489</v>
      </c>
      <c r="AY50" s="8">
        <v>0.39686030000066891</v>
      </c>
      <c r="AZ50" s="8">
        <v>0.40050049067435917</v>
      </c>
      <c r="BA50" s="8">
        <v>0.45005321008031662</v>
      </c>
      <c r="BB50" s="8">
        <v>0.42119664407153146</v>
      </c>
      <c r="BC50" s="8">
        <v>0.5150935533031068</v>
      </c>
      <c r="BD50" s="8">
        <v>0.39541613418703775</v>
      </c>
      <c r="BE50" s="8">
        <v>0.44976302169195365</v>
      </c>
      <c r="BF50" s="8">
        <v>0.26877301847191248</v>
      </c>
      <c r="BG50" s="8">
        <v>0.40987777948903575</v>
      </c>
      <c r="BH50" s="8">
        <v>0.40339479340429213</v>
      </c>
      <c r="BI50" s="8">
        <v>0.34423062556442013</v>
      </c>
      <c r="BJ50" s="8">
        <v>0.42119664407153146</v>
      </c>
      <c r="BK50" s="11"/>
    </row>
    <row r="51" spans="2:63" x14ac:dyDescent="0.3">
      <c r="B51" s="43" t="s">
        <v>28</v>
      </c>
      <c r="C51" s="38" t="s">
        <v>29</v>
      </c>
      <c r="D51" s="242">
        <v>0.15547677782768207</v>
      </c>
      <c r="E51" s="8">
        <v>0.17873791062492475</v>
      </c>
      <c r="F51" s="8">
        <v>0.12128554035829926</v>
      </c>
      <c r="G51" s="8">
        <v>5.6415965690261881E-2</v>
      </c>
      <c r="H51" s="8">
        <v>0.15622894493150852</v>
      </c>
      <c r="I51" s="8">
        <v>0.19831876841500864</v>
      </c>
      <c r="J51" s="8">
        <v>0.13140834157990292</v>
      </c>
      <c r="K51" s="8">
        <v>0.15569985088466987</v>
      </c>
      <c r="L51" s="8">
        <v>0.12350843877092663</v>
      </c>
      <c r="M51" s="8">
        <v>0.1676849789212006</v>
      </c>
      <c r="N51" s="8">
        <v>0.15880231115599194</v>
      </c>
      <c r="O51" s="8">
        <v>0.10845580242290417</v>
      </c>
      <c r="P51" s="8">
        <v>0.17449326127693043</v>
      </c>
      <c r="Q51" s="8">
        <v>0.14246449431505204</v>
      </c>
      <c r="R51" s="8">
        <v>0.15304847033868918</v>
      </c>
      <c r="S51" s="8">
        <v>0.19596146175886589</v>
      </c>
      <c r="T51" s="8">
        <v>0.15820297934529304</v>
      </c>
      <c r="U51" s="8">
        <v>0.18096224525908503</v>
      </c>
      <c r="V51" s="8">
        <v>0.20826869758003597</v>
      </c>
      <c r="W51" s="8">
        <v>0.15636780512974405</v>
      </c>
      <c r="X51" s="8">
        <v>8.9446549973704673E-2</v>
      </c>
      <c r="Y51" s="8">
        <v>0.11510744222594083</v>
      </c>
      <c r="Z51" s="8">
        <v>0.18460262118855927</v>
      </c>
      <c r="AA51" s="8">
        <v>0.15381276717797382</v>
      </c>
      <c r="AB51" s="8">
        <v>0.23819521915371397</v>
      </c>
      <c r="AC51" s="8">
        <v>0.10325438000712524</v>
      </c>
      <c r="AD51" s="8">
        <v>0.10334004952113009</v>
      </c>
      <c r="AE51" s="8">
        <v>0.10799396065618269</v>
      </c>
      <c r="AF51" s="8">
        <v>0.16872828302721879</v>
      </c>
      <c r="AG51" s="8">
        <v>0.14563968098493052</v>
      </c>
      <c r="AH51" s="8">
        <v>0.18971156533931702</v>
      </c>
      <c r="AI51" s="8">
        <v>0.10271638455660012</v>
      </c>
      <c r="AJ51" s="8">
        <v>0.15466165302747237</v>
      </c>
      <c r="AK51" s="8">
        <v>0.14039686677104243</v>
      </c>
      <c r="AL51" s="8">
        <v>0.18339575466155933</v>
      </c>
      <c r="AM51" s="8">
        <v>0.16431283555832066</v>
      </c>
      <c r="AN51" s="8">
        <v>0.15538402534096901</v>
      </c>
      <c r="AO51" s="8">
        <v>0.1558573793519186</v>
      </c>
      <c r="AP51" s="8">
        <v>0.14931101655961154</v>
      </c>
      <c r="AQ51" s="8">
        <v>0.17488981739355361</v>
      </c>
      <c r="AR51" s="8">
        <v>0.16443753983062806</v>
      </c>
      <c r="AS51" s="8">
        <v>0.17726869219491109</v>
      </c>
      <c r="AT51" s="8">
        <v>0.14066269917581711</v>
      </c>
      <c r="AU51" s="8">
        <v>0.16179771219834205</v>
      </c>
      <c r="AV51" s="8">
        <v>0.13968349108328587</v>
      </c>
      <c r="AW51" s="8">
        <v>0.16411205377511007</v>
      </c>
      <c r="AX51" s="8">
        <v>0.11477719887936713</v>
      </c>
      <c r="AY51" s="8">
        <v>0.22994333639289871</v>
      </c>
      <c r="AZ51" s="8">
        <v>0.14693713851846721</v>
      </c>
      <c r="BA51" s="8">
        <v>0.162273362414286</v>
      </c>
      <c r="BB51" s="8">
        <v>0.13383877116686349</v>
      </c>
      <c r="BC51" s="8">
        <v>0.15419123166998175</v>
      </c>
      <c r="BD51" s="8">
        <v>0.25757456789929267</v>
      </c>
      <c r="BE51" s="8">
        <v>0.13695905369956918</v>
      </c>
      <c r="BF51" s="8">
        <v>0.15781722820465238</v>
      </c>
      <c r="BG51" s="8">
        <v>9.9019830032127748E-2</v>
      </c>
      <c r="BH51" s="8">
        <v>0.19569725028323059</v>
      </c>
      <c r="BI51" s="8">
        <v>0.13504852627611741</v>
      </c>
      <c r="BJ51" s="8">
        <v>0.13383877116686349</v>
      </c>
      <c r="BK51" s="11"/>
    </row>
    <row r="52" spans="2:63" x14ac:dyDescent="0.3">
      <c r="B52" s="7"/>
      <c r="C52" s="38" t="s">
        <v>30</v>
      </c>
      <c r="D52" s="242">
        <v>9.6874252210189096E-2</v>
      </c>
      <c r="E52" s="8">
        <v>0.11258488846346749</v>
      </c>
      <c r="F52" s="8">
        <v>0.13632836881043162</v>
      </c>
      <c r="G52" s="8">
        <v>0.11969418921953418</v>
      </c>
      <c r="H52" s="8">
        <v>7.6373381320280709E-2</v>
      </c>
      <c r="I52" s="8">
        <v>0.11429363618201444</v>
      </c>
      <c r="J52" s="8">
        <v>0.1129709722256826</v>
      </c>
      <c r="K52" s="8">
        <v>0.11291772086175761</v>
      </c>
      <c r="L52" s="8">
        <v>4.4057135608796524E-2</v>
      </c>
      <c r="M52" s="8">
        <v>8.5107284206874384E-2</v>
      </c>
      <c r="N52" s="8">
        <v>9.1717572654286705E-2</v>
      </c>
      <c r="O52" s="8">
        <v>0.10584736092604465</v>
      </c>
      <c r="P52" s="8">
        <v>0.10989346222859271</v>
      </c>
      <c r="Q52" s="8">
        <v>6.7307794012415836E-2</v>
      </c>
      <c r="R52" s="8">
        <v>9.0258369498059016E-2</v>
      </c>
      <c r="S52" s="8">
        <v>7.0206897628824219E-2</v>
      </c>
      <c r="T52" s="8">
        <v>8.3045391543662361E-2</v>
      </c>
      <c r="U52" s="8">
        <v>0.1111989331221903</v>
      </c>
      <c r="V52" s="8">
        <v>7.0447126347881792E-2</v>
      </c>
      <c r="W52" s="8">
        <v>0.17744911556164028</v>
      </c>
      <c r="X52" s="8">
        <v>5.7966011549605359E-2</v>
      </c>
      <c r="Y52" s="8">
        <v>0.10065654335723194</v>
      </c>
      <c r="Z52" s="8">
        <v>9.7534548407954405E-2</v>
      </c>
      <c r="AA52" s="8">
        <v>9.119710289300606E-2</v>
      </c>
      <c r="AB52" s="8">
        <v>0.12160396583726212</v>
      </c>
      <c r="AC52" s="8">
        <v>8.4074942826565705E-2</v>
      </c>
      <c r="AD52" s="8">
        <v>2.549575714709713E-2</v>
      </c>
      <c r="AE52" s="8">
        <v>0.10336005827345689</v>
      </c>
      <c r="AF52" s="8">
        <v>9.3044665824571784E-2</v>
      </c>
      <c r="AG52" s="8">
        <v>8.681583631636107E-2</v>
      </c>
      <c r="AH52" s="8">
        <v>0.13891199887628031</v>
      </c>
      <c r="AI52" s="8">
        <v>0.1736788041388499</v>
      </c>
      <c r="AJ52" s="8">
        <v>0.14591652496405674</v>
      </c>
      <c r="AK52" s="8">
        <v>8.1215696705398882E-2</v>
      </c>
      <c r="AL52" s="8">
        <v>8.5933995139301375E-2</v>
      </c>
      <c r="AM52" s="8">
        <v>6.3887613807148191E-2</v>
      </c>
      <c r="AN52" s="8">
        <v>0.10051937606059859</v>
      </c>
      <c r="AO52" s="8">
        <v>8.1916812871752162E-2</v>
      </c>
      <c r="AP52" s="8">
        <v>0.14853871556334164</v>
      </c>
      <c r="AQ52" s="8">
        <v>8.6530146517909093E-2</v>
      </c>
      <c r="AR52" s="8">
        <v>8.1918279049472187E-2</v>
      </c>
      <c r="AS52" s="8">
        <v>8.1803356263783544E-2</v>
      </c>
      <c r="AT52" s="8">
        <v>9.4366588107200527E-2</v>
      </c>
      <c r="AU52" s="8">
        <v>9.4430755359458191E-2</v>
      </c>
      <c r="AV52" s="8">
        <v>9.4715255444202825E-2</v>
      </c>
      <c r="AW52" s="8">
        <v>9.9210372707529568E-2</v>
      </c>
      <c r="AX52" s="8">
        <v>0.11218841655359388</v>
      </c>
      <c r="AY52" s="8">
        <v>9.2019975321957895E-2</v>
      </c>
      <c r="AZ52" s="8">
        <v>8.3748975591591307E-2</v>
      </c>
      <c r="BA52" s="8">
        <v>0.10666654697508905</v>
      </c>
      <c r="BB52" s="8">
        <v>8.1232560472403056E-2</v>
      </c>
      <c r="BC52" s="8">
        <v>9.3975387352254192E-2</v>
      </c>
      <c r="BD52" s="8">
        <v>7.4851478203740718E-2</v>
      </c>
      <c r="BE52" s="8">
        <v>0.11715950011454465</v>
      </c>
      <c r="BF52" s="8">
        <v>8.4164414167070781E-2</v>
      </c>
      <c r="BG52" s="8">
        <v>0.18184948766313383</v>
      </c>
      <c r="BH52" s="8">
        <v>0.1550014952208052</v>
      </c>
      <c r="BI52" s="8">
        <v>0.12078777833709334</v>
      </c>
      <c r="BJ52" s="8">
        <v>8.1232560472403056E-2</v>
      </c>
      <c r="BK52" s="11"/>
    </row>
    <row r="53" spans="2:63" x14ac:dyDescent="0.3">
      <c r="B53" s="7"/>
      <c r="C53" s="38" t="s">
        <v>31</v>
      </c>
      <c r="D53" s="242">
        <v>4.2267430225500231E-2</v>
      </c>
      <c r="E53" s="8">
        <v>4.4571462342169806E-2</v>
      </c>
      <c r="F53" s="8">
        <v>4.4898388576732916E-2</v>
      </c>
      <c r="G53" s="8">
        <v>4.5465109656981648E-3</v>
      </c>
      <c r="H53" s="8">
        <v>4.1857582084869949E-2</v>
      </c>
      <c r="I53" s="8">
        <v>3.4212829411336985E-2</v>
      </c>
      <c r="J53" s="8">
        <v>3.8516965973524678E-2</v>
      </c>
      <c r="K53" s="8">
        <v>4.3448098430544924E-2</v>
      </c>
      <c r="L53" s="8">
        <v>2.4261790747729474E-2</v>
      </c>
      <c r="M53" s="8">
        <v>4.6277271757630939E-2</v>
      </c>
      <c r="N53" s="8">
        <v>6.8635706100143162E-2</v>
      </c>
      <c r="O53" s="8">
        <v>4.7770718801003892E-2</v>
      </c>
      <c r="P53" s="8">
        <v>4.4524731116074218E-2</v>
      </c>
      <c r="Q53" s="8">
        <v>3.8107516372097236E-2</v>
      </c>
      <c r="R53" s="8">
        <v>3.4786133938192451E-2</v>
      </c>
      <c r="S53" s="8">
        <v>3.2835808531556196E-2</v>
      </c>
      <c r="T53" s="8">
        <v>5.1411366187676888E-2</v>
      </c>
      <c r="U53" s="8">
        <v>2.4353091402304555E-2</v>
      </c>
      <c r="V53" s="8">
        <v>3.8210370696459266E-2</v>
      </c>
      <c r="W53" s="8">
        <v>5.444775554869799E-2</v>
      </c>
      <c r="X53" s="8">
        <v>5.0033339985575714E-2</v>
      </c>
      <c r="Y53" s="8">
        <v>3.7127360693213464E-2</v>
      </c>
      <c r="Z53" s="8">
        <v>4.1631087539365244E-2</v>
      </c>
      <c r="AA53" s="8">
        <v>4.5124524440562315E-2</v>
      </c>
      <c r="AB53" s="8">
        <v>2.2485516861189322E-2</v>
      </c>
      <c r="AC53" s="8">
        <v>7.812359217582894E-2</v>
      </c>
      <c r="AD53" s="8">
        <v>7.2378778332591737E-2</v>
      </c>
      <c r="AE53" s="8">
        <v>3.6229467114527847E-2</v>
      </c>
      <c r="AF53" s="8">
        <v>4.1833271969903302E-2</v>
      </c>
      <c r="AG53" s="8">
        <v>4.608417145163881E-2</v>
      </c>
      <c r="AH53" s="8">
        <v>1.9806471963557944E-2</v>
      </c>
      <c r="AI53" s="8">
        <v>4.5384647409933379E-2</v>
      </c>
      <c r="AJ53" s="8">
        <v>3.9523368467628023E-2</v>
      </c>
      <c r="AK53" s="8">
        <v>4.9442241991181544E-2</v>
      </c>
      <c r="AL53" s="8">
        <v>3.6592381214942481E-2</v>
      </c>
      <c r="AM53" s="8">
        <v>3.6751125910244237E-2</v>
      </c>
      <c r="AN53" s="8">
        <v>4.2685816630839896E-2</v>
      </c>
      <c r="AO53" s="8">
        <v>4.0550619073200976E-2</v>
      </c>
      <c r="AP53" s="8">
        <v>7.195005921034181E-2</v>
      </c>
      <c r="AQ53" s="8">
        <v>3.6118307126213736E-2</v>
      </c>
      <c r="AR53" s="8">
        <v>2.8238817281447118E-2</v>
      </c>
      <c r="AS53" s="8">
        <v>3.167827502195051E-2</v>
      </c>
      <c r="AT53" s="8">
        <v>5.3138931800457027E-2</v>
      </c>
      <c r="AU53" s="8">
        <v>4.4905251978846275E-2</v>
      </c>
      <c r="AV53" s="8">
        <v>4.5403953875793927E-2</v>
      </c>
      <c r="AW53" s="8">
        <v>5.0134158724018246E-2</v>
      </c>
      <c r="AX53" s="8">
        <v>2.9559342490089052E-2</v>
      </c>
      <c r="AY53" s="8">
        <v>1.9700379399684744E-2</v>
      </c>
      <c r="AZ53" s="8">
        <v>5.7247858870497985E-2</v>
      </c>
      <c r="BA53" s="8">
        <v>4.6406657841724763E-2</v>
      </c>
      <c r="BB53" s="8">
        <v>3.09847180855734E-2</v>
      </c>
      <c r="BC53" s="8">
        <v>5.0547427415626636E-2</v>
      </c>
      <c r="BD53" s="8">
        <v>3.228725729638407E-2</v>
      </c>
      <c r="BE53" s="8">
        <v>4.0794490738215172E-2</v>
      </c>
      <c r="BF53" s="8">
        <v>1.8217910285164427E-2</v>
      </c>
      <c r="BG53" s="8">
        <v>0.12139329801891115</v>
      </c>
      <c r="BH53" s="8">
        <v>0</v>
      </c>
      <c r="BI53" s="8">
        <v>0</v>
      </c>
      <c r="BJ53" s="8">
        <v>3.09847180855734E-2</v>
      </c>
      <c r="BK53" s="11"/>
    </row>
    <row r="54" spans="2:63" x14ac:dyDescent="0.3">
      <c r="B54" s="7"/>
      <c r="C54" s="38" t="s">
        <v>32</v>
      </c>
      <c r="D54" s="242">
        <v>1.3956815779989744E-2</v>
      </c>
      <c r="E54" s="8">
        <v>3.9393154599079308E-3</v>
      </c>
      <c r="F54" s="8">
        <v>2.5148343519603714E-2</v>
      </c>
      <c r="G54" s="8">
        <v>6.0221770467837284E-2</v>
      </c>
      <c r="H54" s="8">
        <v>1.4454859790485991E-2</v>
      </c>
      <c r="I54" s="8">
        <v>4.3475899510094493E-2</v>
      </c>
      <c r="J54" s="8">
        <v>4.1921402172101399E-4</v>
      </c>
      <c r="K54" s="8">
        <v>1.7096945391284629E-2</v>
      </c>
      <c r="L54" s="8">
        <v>3.3254172859315E-2</v>
      </c>
      <c r="M54" s="8">
        <v>5.3628356546289177E-3</v>
      </c>
      <c r="N54" s="8">
        <v>0</v>
      </c>
      <c r="O54" s="8">
        <v>1.0120449836340641E-2</v>
      </c>
      <c r="P54" s="8">
        <v>1.1592541080215775E-2</v>
      </c>
      <c r="Q54" s="8">
        <v>8.089704318686464E-3</v>
      </c>
      <c r="R54" s="8">
        <v>2.2250420699419574E-2</v>
      </c>
      <c r="S54" s="8">
        <v>2.2761672213933441E-2</v>
      </c>
      <c r="T54" s="8">
        <v>1.6713929266769501E-2</v>
      </c>
      <c r="U54" s="8">
        <v>1.5134984804318619E-2</v>
      </c>
      <c r="V54" s="8">
        <v>2.2806881206467029E-2</v>
      </c>
      <c r="W54" s="8">
        <v>5.1606512778236959E-3</v>
      </c>
      <c r="X54" s="8">
        <v>6.1338659610127074E-3</v>
      </c>
      <c r="Y54" s="8">
        <v>9.1091184833443258E-3</v>
      </c>
      <c r="Z54" s="8">
        <v>2.202821295415959E-2</v>
      </c>
      <c r="AA54" s="8">
        <v>6.1437059520387752E-3</v>
      </c>
      <c r="AB54" s="8">
        <v>0</v>
      </c>
      <c r="AC54" s="8">
        <v>5.8452283893046112E-3</v>
      </c>
      <c r="AD54" s="8">
        <v>4.9414377256487389E-2</v>
      </c>
      <c r="AE54" s="8">
        <v>4.1518186165181055E-3</v>
      </c>
      <c r="AF54" s="8">
        <v>2.2329090670383082E-2</v>
      </c>
      <c r="AG54" s="8">
        <v>1.2046362708235121E-2</v>
      </c>
      <c r="AH54" s="8">
        <v>2.1857594778837927E-3</v>
      </c>
      <c r="AI54" s="8">
        <v>0</v>
      </c>
      <c r="AJ54" s="8">
        <v>2.250277369076965E-2</v>
      </c>
      <c r="AK54" s="8">
        <v>6.9284799373415815E-3</v>
      </c>
      <c r="AL54" s="8">
        <v>7.2289644963825428E-3</v>
      </c>
      <c r="AM54" s="8">
        <v>2.1432284610711661E-2</v>
      </c>
      <c r="AN54" s="8">
        <v>1.0209428530190119E-2</v>
      </c>
      <c r="AO54" s="8">
        <v>2.9333883821234447E-2</v>
      </c>
      <c r="AP54" s="8">
        <v>8.7730801298965596E-3</v>
      </c>
      <c r="AQ54" s="8">
        <v>1.2387500113913721E-2</v>
      </c>
      <c r="AR54" s="8">
        <v>1.1708437457571998E-2</v>
      </c>
      <c r="AS54" s="8">
        <v>1.7454856183886671E-2</v>
      </c>
      <c r="AT54" s="8">
        <v>2.588564986035503E-2</v>
      </c>
      <c r="AU54" s="8">
        <v>1.1300421062994835E-2</v>
      </c>
      <c r="AV54" s="8">
        <v>1.7680194101509228E-2</v>
      </c>
      <c r="AW54" s="8">
        <v>2.3349680055385581E-3</v>
      </c>
      <c r="AX54" s="8">
        <v>2.2905375248560855E-2</v>
      </c>
      <c r="AY54" s="8">
        <v>2.5033403019158643E-2</v>
      </c>
      <c r="AZ54" s="8">
        <v>4.0706386884895966E-3</v>
      </c>
      <c r="BA54" s="8">
        <v>1.728940310394781E-2</v>
      </c>
      <c r="BB54" s="8">
        <v>4.9286322629593163E-3</v>
      </c>
      <c r="BC54" s="8">
        <v>1.33013059041578E-2</v>
      </c>
      <c r="BD54" s="8">
        <v>7.1272855758083408E-3</v>
      </c>
      <c r="BE54" s="8">
        <v>2.3223198901780148E-2</v>
      </c>
      <c r="BF54" s="8">
        <v>1.0376010476143895E-2</v>
      </c>
      <c r="BG54" s="8">
        <v>4.3062731758672472E-2</v>
      </c>
      <c r="BH54" s="8">
        <v>0</v>
      </c>
      <c r="BI54" s="8">
        <v>0</v>
      </c>
      <c r="BJ54" s="8">
        <v>4.9286322629593163E-3</v>
      </c>
      <c r="BK54" s="11"/>
    </row>
    <row r="55" spans="2:63" x14ac:dyDescent="0.3">
      <c r="B55" s="7"/>
      <c r="C55" s="38" t="s">
        <v>8</v>
      </c>
      <c r="D55" s="242">
        <v>0.25279857658012789</v>
      </c>
      <c r="E55" s="8">
        <v>0.27473838256569938</v>
      </c>
      <c r="F55" s="8">
        <v>0.23538523486310056</v>
      </c>
      <c r="G55" s="8">
        <v>0.40742865782762933</v>
      </c>
      <c r="H55" s="8">
        <v>0.23898657045923372</v>
      </c>
      <c r="I55" s="8">
        <v>0.19232580555302026</v>
      </c>
      <c r="J55" s="8">
        <v>0.33769304103480458</v>
      </c>
      <c r="K55" s="8">
        <v>0.24105679197492377</v>
      </c>
      <c r="L55" s="8">
        <v>0.18684466965669874</v>
      </c>
      <c r="M55" s="8">
        <v>0.25290386482494881</v>
      </c>
      <c r="N55" s="8">
        <v>0.35020929896758801</v>
      </c>
      <c r="O55" s="8">
        <v>0.34056086672808017</v>
      </c>
      <c r="P55" s="8">
        <v>0.25034373378601238</v>
      </c>
      <c r="Q55" s="8">
        <v>0.22975558512444516</v>
      </c>
      <c r="R55" s="8">
        <v>0.18402905303250652</v>
      </c>
      <c r="S55" s="8">
        <v>0.22968980297230707</v>
      </c>
      <c r="T55" s="8">
        <v>0.17895694271971085</v>
      </c>
      <c r="U55" s="8">
        <v>0.1817113988545854</v>
      </c>
      <c r="V55" s="8">
        <v>0.26255606998656039</v>
      </c>
      <c r="W55" s="8">
        <v>0.15746509298773634</v>
      </c>
      <c r="X55" s="8">
        <v>0.3736311779474269</v>
      </c>
      <c r="Y55" s="8">
        <v>0.34998151797027477</v>
      </c>
      <c r="Z55" s="8">
        <v>0.2091165613934374</v>
      </c>
      <c r="AA55" s="8">
        <v>0.31540172221601465</v>
      </c>
      <c r="AB55" s="8">
        <v>0.23655343091396289</v>
      </c>
      <c r="AC55" s="8">
        <v>0.39908493725587207</v>
      </c>
      <c r="AD55" s="8">
        <v>0.3445255336544602</v>
      </c>
      <c r="AE55" s="8">
        <v>0.26658588644596187</v>
      </c>
      <c r="AF55" s="8">
        <v>0.25131387844898589</v>
      </c>
      <c r="AG55" s="8">
        <v>0.25049514674724255</v>
      </c>
      <c r="AH55" s="8">
        <v>0.23488526159954989</v>
      </c>
      <c r="AI55" s="8">
        <v>0.34396297201776926</v>
      </c>
      <c r="AJ55" s="8">
        <v>0.21710874321561716</v>
      </c>
      <c r="AK55" s="8">
        <v>0.28954479924096571</v>
      </c>
      <c r="AL55" s="8">
        <v>0.2550376978378357</v>
      </c>
      <c r="AM55" s="8">
        <v>0.2275336572540935</v>
      </c>
      <c r="AN55" s="8">
        <v>0.25787812284507361</v>
      </c>
      <c r="AO55" s="8">
        <v>0.23195511330077298</v>
      </c>
      <c r="AP55" s="8">
        <v>0.2663542967894732</v>
      </c>
      <c r="AQ55" s="8">
        <v>0.26430280113387317</v>
      </c>
      <c r="AR55" s="8">
        <v>0.27855485827772719</v>
      </c>
      <c r="AS55" s="8">
        <v>0.29444452555762934</v>
      </c>
      <c r="AT55" s="8">
        <v>0.17470360570335949</v>
      </c>
      <c r="AU55" s="8">
        <v>0.16044320506964677</v>
      </c>
      <c r="AV55" s="8">
        <v>0.24156506747423304</v>
      </c>
      <c r="AW55" s="8">
        <v>0.26464172077052173</v>
      </c>
      <c r="AX55" s="8">
        <v>0.23775678801775432</v>
      </c>
      <c r="AY55" s="8">
        <v>0.23644260586563065</v>
      </c>
      <c r="AZ55" s="8">
        <v>0.30749489765659438</v>
      </c>
      <c r="BA55" s="8">
        <v>0.21731081958463697</v>
      </c>
      <c r="BB55" s="8">
        <v>0.32781867394066938</v>
      </c>
      <c r="BC55" s="8">
        <v>0.17289109435487215</v>
      </c>
      <c r="BD55" s="8">
        <v>0.23274327683773646</v>
      </c>
      <c r="BE55" s="8">
        <v>0.23210073485393598</v>
      </c>
      <c r="BF55" s="8">
        <v>0.46065141839505591</v>
      </c>
      <c r="BG55" s="8">
        <v>0.14479687303811914</v>
      </c>
      <c r="BH55" s="8">
        <v>0.24590646109167216</v>
      </c>
      <c r="BI55" s="8">
        <v>0.39993306982236915</v>
      </c>
      <c r="BJ55" s="8">
        <v>0.32781867394066938</v>
      </c>
      <c r="BK55" s="11"/>
    </row>
    <row r="56" spans="2:63" x14ac:dyDescent="0.3">
      <c r="B56" s="7"/>
      <c r="C56" s="120" t="s">
        <v>198</v>
      </c>
      <c r="D56" s="242">
        <f>SUM(D51:D54)</f>
        <v>0.30857527604336116</v>
      </c>
      <c r="E56" s="8">
        <f>SUM(E51:E54)</f>
        <v>0.33983357689047</v>
      </c>
      <c r="F56" s="8">
        <f t="shared" ref="F56:BJ56" si="1">SUM(F51:F54)</f>
        <v>0.3276606412650675</v>
      </c>
      <c r="G56" s="8">
        <f t="shared" si="1"/>
        <v>0.2408784363433315</v>
      </c>
      <c r="H56" s="8">
        <f t="shared" si="1"/>
        <v>0.28891476812714517</v>
      </c>
      <c r="I56" s="8">
        <f t="shared" si="1"/>
        <v>0.39030113351845458</v>
      </c>
      <c r="J56" s="8">
        <f t="shared" si="1"/>
        <v>0.28331549380083121</v>
      </c>
      <c r="K56" s="8">
        <f t="shared" si="1"/>
        <v>0.32916261556825704</v>
      </c>
      <c r="L56" s="8">
        <f t="shared" si="1"/>
        <v>0.22508153798676761</v>
      </c>
      <c r="M56" s="8">
        <f t="shared" si="1"/>
        <v>0.3044323705403349</v>
      </c>
      <c r="N56" s="8">
        <f t="shared" si="1"/>
        <v>0.31915558991042181</v>
      </c>
      <c r="O56" s="8">
        <f t="shared" si="1"/>
        <v>0.27219433198629339</v>
      </c>
      <c r="P56" s="8">
        <f t="shared" si="1"/>
        <v>0.34050399570181311</v>
      </c>
      <c r="Q56" s="8">
        <f t="shared" si="1"/>
        <v>0.25596950901825155</v>
      </c>
      <c r="R56" s="8">
        <f t="shared" si="1"/>
        <v>0.3003433944743602</v>
      </c>
      <c r="S56" s="8">
        <f t="shared" si="1"/>
        <v>0.32176584013317977</v>
      </c>
      <c r="T56" s="8">
        <f t="shared" si="1"/>
        <v>0.3093736663434018</v>
      </c>
      <c r="U56" s="8">
        <f t="shared" si="1"/>
        <v>0.33164925458789851</v>
      </c>
      <c r="V56" s="8">
        <f t="shared" si="1"/>
        <v>0.33973307583084406</v>
      </c>
      <c r="W56" s="8">
        <f t="shared" si="1"/>
        <v>0.39342532751790599</v>
      </c>
      <c r="X56" s="8">
        <f t="shared" si="1"/>
        <v>0.20357976746989845</v>
      </c>
      <c r="Y56" s="8">
        <f t="shared" si="1"/>
        <v>0.2620004647597306</v>
      </c>
      <c r="Z56" s="8">
        <f t="shared" si="1"/>
        <v>0.3457964700900385</v>
      </c>
      <c r="AA56" s="8">
        <f t="shared" si="1"/>
        <v>0.296278100463581</v>
      </c>
      <c r="AB56" s="8">
        <f t="shared" si="1"/>
        <v>0.3822847018521654</v>
      </c>
      <c r="AC56" s="8">
        <f t="shared" si="1"/>
        <v>0.27129814339882452</v>
      </c>
      <c r="AD56" s="8">
        <f t="shared" si="1"/>
        <v>0.25062896225730635</v>
      </c>
      <c r="AE56" s="8">
        <f t="shared" si="1"/>
        <v>0.2517353046606855</v>
      </c>
      <c r="AF56" s="8">
        <f t="shared" si="1"/>
        <v>0.32593531149207694</v>
      </c>
      <c r="AG56" s="8">
        <f t="shared" si="1"/>
        <v>0.29058605146116551</v>
      </c>
      <c r="AH56" s="8">
        <f t="shared" si="1"/>
        <v>0.3506157956570391</v>
      </c>
      <c r="AI56" s="8">
        <f t="shared" si="1"/>
        <v>0.32177983610538335</v>
      </c>
      <c r="AJ56" s="8">
        <f t="shared" si="1"/>
        <v>0.36260432014992677</v>
      </c>
      <c r="AK56" s="8">
        <f t="shared" si="1"/>
        <v>0.27798328540496442</v>
      </c>
      <c r="AL56" s="8">
        <f t="shared" si="1"/>
        <v>0.31315109551218573</v>
      </c>
      <c r="AM56" s="8">
        <f t="shared" si="1"/>
        <v>0.28638385988642479</v>
      </c>
      <c r="AN56" s="8">
        <f t="shared" si="1"/>
        <v>0.30879864656259759</v>
      </c>
      <c r="AO56" s="8">
        <f t="shared" si="1"/>
        <v>0.30765869511810617</v>
      </c>
      <c r="AP56" s="8">
        <f t="shared" si="1"/>
        <v>0.37857287146319157</v>
      </c>
      <c r="AQ56" s="8">
        <f t="shared" si="1"/>
        <v>0.30992577115159015</v>
      </c>
      <c r="AR56" s="8">
        <f t="shared" si="1"/>
        <v>0.28630307361911939</v>
      </c>
      <c r="AS56" s="8">
        <f t="shared" si="1"/>
        <v>0.30820517966453181</v>
      </c>
      <c r="AT56" s="8">
        <f t="shared" si="1"/>
        <v>0.31405386894382969</v>
      </c>
      <c r="AU56" s="8">
        <f t="shared" si="1"/>
        <v>0.31243414059964136</v>
      </c>
      <c r="AV56" s="8">
        <f t="shared" si="1"/>
        <v>0.29748289450479187</v>
      </c>
      <c r="AW56" s="8">
        <f t="shared" si="1"/>
        <v>0.31579155321219643</v>
      </c>
      <c r="AX56" s="8">
        <f t="shared" si="1"/>
        <v>0.27943033317161092</v>
      </c>
      <c r="AY56" s="8">
        <f t="shared" si="1"/>
        <v>0.36669709413369994</v>
      </c>
      <c r="AZ56" s="8">
        <f t="shared" si="1"/>
        <v>0.29200461166904612</v>
      </c>
      <c r="BA56" s="8">
        <f t="shared" si="1"/>
        <v>0.33263597033504766</v>
      </c>
      <c r="BB56" s="8">
        <f t="shared" si="1"/>
        <v>0.25098468198779927</v>
      </c>
      <c r="BC56" s="8">
        <f t="shared" si="1"/>
        <v>0.31201535234202038</v>
      </c>
      <c r="BD56" s="8">
        <f t="shared" si="1"/>
        <v>0.37184058897522576</v>
      </c>
      <c r="BE56" s="8">
        <f t="shared" si="1"/>
        <v>0.31813624345410918</v>
      </c>
      <c r="BF56" s="8">
        <f t="shared" si="1"/>
        <v>0.27057556313303149</v>
      </c>
      <c r="BG56" s="8">
        <f t="shared" si="1"/>
        <v>0.44532534747284519</v>
      </c>
      <c r="BH56" s="8">
        <f t="shared" si="1"/>
        <v>0.35069874550403579</v>
      </c>
      <c r="BI56" s="8">
        <f t="shared" si="1"/>
        <v>0.25583630461321072</v>
      </c>
      <c r="BJ56" s="8">
        <f t="shared" si="1"/>
        <v>0.25098468198779927</v>
      </c>
      <c r="BK56" s="11"/>
    </row>
    <row r="57" spans="2:63" ht="54" customHeight="1" x14ac:dyDescent="0.3">
      <c r="B57" s="26" t="s">
        <v>33</v>
      </c>
      <c r="C57" s="12" t="s">
        <v>27</v>
      </c>
      <c r="D57" s="243">
        <v>0.50655508237865565</v>
      </c>
      <c r="E57" s="8">
        <v>0.45579624699665511</v>
      </c>
      <c r="F57" s="8">
        <v>0.5055635750590971</v>
      </c>
      <c r="G57" s="8">
        <v>0.42836681333007676</v>
      </c>
      <c r="H57" s="8">
        <v>0.53812624687830268</v>
      </c>
      <c r="I57" s="8">
        <v>0.52171455557560964</v>
      </c>
      <c r="J57" s="8">
        <v>0.42576081812249283</v>
      </c>
      <c r="K57" s="8">
        <v>0.47830238855758855</v>
      </c>
      <c r="L57" s="8">
        <v>0.59347088764818878</v>
      </c>
      <c r="M57" s="8">
        <v>0.54588906311326757</v>
      </c>
      <c r="N57" s="8">
        <v>0.40531651929354373</v>
      </c>
      <c r="O57" s="8">
        <v>0.41665103524479041</v>
      </c>
      <c r="P57" s="8">
        <v>0.48560732081106328</v>
      </c>
      <c r="Q57" s="8">
        <v>0.63332221464420912</v>
      </c>
      <c r="R57" s="8">
        <v>0.5843368227241662</v>
      </c>
      <c r="S57" s="8">
        <v>0.50932634596211157</v>
      </c>
      <c r="T57" s="8">
        <v>0.54236160365887121</v>
      </c>
      <c r="U57" s="8">
        <v>0.57549091772471817</v>
      </c>
      <c r="V57" s="8">
        <v>0.50035027968584078</v>
      </c>
      <c r="W57" s="8">
        <v>0.5250314035353949</v>
      </c>
      <c r="X57" s="8">
        <v>0.45034096035413723</v>
      </c>
      <c r="Y57" s="8">
        <v>0.45930920946101628</v>
      </c>
      <c r="Z57" s="8">
        <v>0.53289683465026938</v>
      </c>
      <c r="AA57" s="8">
        <v>0.43862616880969924</v>
      </c>
      <c r="AB57" s="8">
        <v>0.43309839186934806</v>
      </c>
      <c r="AC57" s="8">
        <v>0.39773301162171232</v>
      </c>
      <c r="AD57" s="8">
        <v>0.48237443835366506</v>
      </c>
      <c r="AE57" s="8">
        <v>0.52591748639279667</v>
      </c>
      <c r="AF57" s="8">
        <v>0.50349377475210289</v>
      </c>
      <c r="AG57" s="8">
        <v>0.51922117736166773</v>
      </c>
      <c r="AH57" s="8">
        <v>0.5038083531487455</v>
      </c>
      <c r="AI57" s="8">
        <v>0.3524342494349933</v>
      </c>
      <c r="AJ57" s="8">
        <v>0.49786212074279623</v>
      </c>
      <c r="AK57" s="8">
        <v>0.49507688384039317</v>
      </c>
      <c r="AL57" s="8">
        <v>0.4871273337826697</v>
      </c>
      <c r="AM57" s="8">
        <v>0.56169160558389608</v>
      </c>
      <c r="AN57" s="8">
        <v>0.50377240298255554</v>
      </c>
      <c r="AO57" s="8">
        <v>0.51797355812147894</v>
      </c>
      <c r="AP57" s="8">
        <v>0.40720897000653972</v>
      </c>
      <c r="AQ57" s="8">
        <v>0.51669111538404888</v>
      </c>
      <c r="AR57" s="8">
        <v>0.47540107184885722</v>
      </c>
      <c r="AS57" s="8">
        <v>0.46935764382155731</v>
      </c>
      <c r="AT57" s="8">
        <v>0.5733959275666447</v>
      </c>
      <c r="AU57" s="8">
        <v>0.61308657605722894</v>
      </c>
      <c r="AV57" s="8">
        <v>0.53678346285637002</v>
      </c>
      <c r="AW57" s="8">
        <v>0.49031930276202695</v>
      </c>
      <c r="AX57" s="8">
        <v>0.52986971806025485</v>
      </c>
      <c r="AY57" s="8">
        <v>0.4434057518384128</v>
      </c>
      <c r="AZ57" s="8">
        <v>0.48893580859263075</v>
      </c>
      <c r="BA57" s="8">
        <v>0.51206947725238228</v>
      </c>
      <c r="BB57" s="8">
        <v>0.50145409287703757</v>
      </c>
      <c r="BC57" s="8">
        <v>0.55136280301469054</v>
      </c>
      <c r="BD57" s="8">
        <v>0.47966783393900053</v>
      </c>
      <c r="BE57" s="8">
        <v>0.5162852752385616</v>
      </c>
      <c r="BF57" s="8">
        <v>0.33901499118283868</v>
      </c>
      <c r="BG57" s="8">
        <v>0.47158397763754301</v>
      </c>
      <c r="BH57" s="8">
        <v>0.38829927552785848</v>
      </c>
      <c r="BI57" s="8">
        <v>0.50396223840846099</v>
      </c>
      <c r="BJ57" s="8">
        <v>0.50145409287703757</v>
      </c>
      <c r="BK57" s="11"/>
    </row>
    <row r="58" spans="2:63" x14ac:dyDescent="0.3">
      <c r="B58" s="43" t="s">
        <v>28</v>
      </c>
      <c r="C58" s="38" t="s">
        <v>29</v>
      </c>
      <c r="D58" s="242">
        <v>0.10793084650009838</v>
      </c>
      <c r="E58" s="8">
        <v>0.12969275637182587</v>
      </c>
      <c r="F58" s="8">
        <v>7.6637602473712971E-2</v>
      </c>
      <c r="G58" s="8">
        <v>5.3435113874176945E-2</v>
      </c>
      <c r="H58" s="8">
        <v>0.10683737128481109</v>
      </c>
      <c r="I58" s="8">
        <v>0.1460322347352046</v>
      </c>
      <c r="J58" s="8">
        <v>0.12944701508122103</v>
      </c>
      <c r="K58" s="8">
        <v>0.10478291192201715</v>
      </c>
      <c r="L58" s="8">
        <v>9.0130621350214005E-2</v>
      </c>
      <c r="M58" s="8">
        <v>0.10068048723915428</v>
      </c>
      <c r="N58" s="8">
        <v>7.3008793398439298E-2</v>
      </c>
      <c r="O58" s="8">
        <v>7.1008882020628092E-2</v>
      </c>
      <c r="P58" s="8">
        <v>0.12394070698944523</v>
      </c>
      <c r="Q58" s="8">
        <v>6.2632241667102725E-2</v>
      </c>
      <c r="R58" s="8">
        <v>0.12004883539589142</v>
      </c>
      <c r="S58" s="8">
        <v>0.14955087319278498</v>
      </c>
      <c r="T58" s="8">
        <v>0.13198850497463613</v>
      </c>
      <c r="U58" s="8">
        <v>9.0475893453234063E-2</v>
      </c>
      <c r="V58" s="8">
        <v>0.140710992706303</v>
      </c>
      <c r="W58" s="8">
        <v>0.10216056984351801</v>
      </c>
      <c r="X58" s="8">
        <v>7.2331293053118598E-2</v>
      </c>
      <c r="Y58" s="8">
        <v>7.57520968995537E-2</v>
      </c>
      <c r="Z58" s="8">
        <v>0.1375985311106061</v>
      </c>
      <c r="AA58" s="8">
        <v>8.8948964685561863E-2</v>
      </c>
      <c r="AB58" s="8">
        <v>0.1367029737458412</v>
      </c>
      <c r="AC58" s="8">
        <v>6.869361251265671E-2</v>
      </c>
      <c r="AD58" s="8">
        <v>4.5976487225112203E-2</v>
      </c>
      <c r="AE58" s="8">
        <v>7.4964277054167666E-2</v>
      </c>
      <c r="AF58" s="8">
        <v>0.11130617640121451</v>
      </c>
      <c r="AG58" s="8">
        <v>0.10589632067537283</v>
      </c>
      <c r="AH58" s="8">
        <v>0.11877948701239634</v>
      </c>
      <c r="AI58" s="8">
        <v>8.2248704552499913E-2</v>
      </c>
      <c r="AJ58" s="8">
        <v>9.342567803293772E-2</v>
      </c>
      <c r="AK58" s="8">
        <v>0.10841042593950327</v>
      </c>
      <c r="AL58" s="8">
        <v>0.13078337719674329</v>
      </c>
      <c r="AM58" s="8">
        <v>0.10968979788564397</v>
      </c>
      <c r="AN58" s="8">
        <v>0.10841995262152578</v>
      </c>
      <c r="AO58" s="8">
        <v>0.10592384332502458</v>
      </c>
      <c r="AP58" s="8">
        <v>8.3619321685353964E-2</v>
      </c>
      <c r="AQ58" s="8">
        <v>0.11391041143444397</v>
      </c>
      <c r="AR58" s="8">
        <v>0.10658720409639523</v>
      </c>
      <c r="AS58" s="8">
        <v>0.12097324755204422</v>
      </c>
      <c r="AT58" s="8">
        <v>0.11110791443596325</v>
      </c>
      <c r="AU58" s="8">
        <v>0.12424954132146875</v>
      </c>
      <c r="AV58" s="8">
        <v>7.7881704991713402E-2</v>
      </c>
      <c r="AW58" s="8">
        <v>0.13024135251420418</v>
      </c>
      <c r="AX58" s="8">
        <v>0.10707320921928908</v>
      </c>
      <c r="AY58" s="8">
        <v>0.17441090883288354</v>
      </c>
      <c r="AZ58" s="8">
        <v>7.1143627729704187E-2</v>
      </c>
      <c r="BA58" s="8">
        <v>0.12595712044703591</v>
      </c>
      <c r="BB58" s="8">
        <v>5.7527329023619338E-2</v>
      </c>
      <c r="BC58" s="8">
        <v>0.12307113804756142</v>
      </c>
      <c r="BD58" s="8">
        <v>0.19038297760259934</v>
      </c>
      <c r="BE58" s="8">
        <v>0.11223963084564005</v>
      </c>
      <c r="BF58" s="8">
        <v>8.9981424126697615E-2</v>
      </c>
      <c r="BG58" s="8">
        <v>0.10515773766477959</v>
      </c>
      <c r="BH58" s="8">
        <v>9.3070004938590231E-2</v>
      </c>
      <c r="BI58" s="8">
        <v>3.7403631461667183E-2</v>
      </c>
      <c r="BJ58" s="8">
        <v>5.7527329023619338E-2</v>
      </c>
      <c r="BK58" s="11"/>
    </row>
    <row r="59" spans="2:63" x14ac:dyDescent="0.3">
      <c r="B59" s="7"/>
      <c r="C59" s="38" t="s">
        <v>30</v>
      </c>
      <c r="D59" s="242">
        <v>8.0052862413895073E-2</v>
      </c>
      <c r="E59" s="8">
        <v>7.5890603601062007E-2</v>
      </c>
      <c r="F59" s="8">
        <v>0.11112403057355331</v>
      </c>
      <c r="G59" s="8">
        <v>3.6404600386014091E-2</v>
      </c>
      <c r="H59" s="8">
        <v>7.5623685838556193E-2</v>
      </c>
      <c r="I59" s="8">
        <v>9.3336949501466204E-2</v>
      </c>
      <c r="J59" s="8">
        <v>7.0899234018863944E-2</v>
      </c>
      <c r="K59" s="8">
        <v>0.10433537020671385</v>
      </c>
      <c r="L59" s="8">
        <v>6.2822034341877733E-2</v>
      </c>
      <c r="M59" s="8">
        <v>6.2516771657438741E-2</v>
      </c>
      <c r="N59" s="8">
        <v>9.0595454345313242E-2</v>
      </c>
      <c r="O59" s="8">
        <v>8.5303245811489264E-2</v>
      </c>
      <c r="P59" s="8">
        <v>9.1748328052581374E-2</v>
      </c>
      <c r="Q59" s="8">
        <v>6.0839280179633526E-2</v>
      </c>
      <c r="R59" s="8">
        <v>6.6684037608148894E-2</v>
      </c>
      <c r="S59" s="8">
        <v>6.7852928176278179E-2</v>
      </c>
      <c r="T59" s="8">
        <v>7.7626278899240106E-2</v>
      </c>
      <c r="U59" s="8">
        <v>0.12188535548060205</v>
      </c>
      <c r="V59" s="8">
        <v>4.6042154903011438E-2</v>
      </c>
      <c r="W59" s="8">
        <v>0.12743402002860935</v>
      </c>
      <c r="X59" s="8">
        <v>6.6874576818252429E-2</v>
      </c>
      <c r="Y59" s="8">
        <v>7.841461918754801E-2</v>
      </c>
      <c r="Z59" s="8">
        <v>7.5365937066940447E-2</v>
      </c>
      <c r="AA59" s="8">
        <v>8.8256114630663657E-2</v>
      </c>
      <c r="AB59" s="8">
        <v>0.10235327412001943</v>
      </c>
      <c r="AC59" s="8">
        <v>6.6072209939659302E-2</v>
      </c>
      <c r="AD59" s="8">
        <v>0.11987310861807292</v>
      </c>
      <c r="AE59" s="8">
        <v>7.8897991060823666E-2</v>
      </c>
      <c r="AF59" s="8">
        <v>7.0248027846577396E-2</v>
      </c>
      <c r="AG59" s="8">
        <v>8.1904034136434448E-2</v>
      </c>
      <c r="AH59" s="8">
        <v>6.4979938863671011E-2</v>
      </c>
      <c r="AI59" s="8">
        <v>0.17376665729020938</v>
      </c>
      <c r="AJ59" s="8">
        <v>0.103649353743983</v>
      </c>
      <c r="AK59" s="8">
        <v>7.2084287110799283E-2</v>
      </c>
      <c r="AL59" s="8">
        <v>9.0009196386020771E-2</v>
      </c>
      <c r="AM59" s="8">
        <v>5.1803033780649106E-2</v>
      </c>
      <c r="AN59" s="8">
        <v>8.0748395887008245E-2</v>
      </c>
      <c r="AO59" s="8">
        <v>7.7198803084532613E-2</v>
      </c>
      <c r="AP59" s="8">
        <v>9.6995262923458989E-2</v>
      </c>
      <c r="AQ59" s="8">
        <v>6.6670074513750621E-2</v>
      </c>
      <c r="AR59" s="8">
        <v>5.8241928832001424E-2</v>
      </c>
      <c r="AS59" s="8">
        <v>8.025970601339863E-2</v>
      </c>
      <c r="AT59" s="8">
        <v>9.8374538163251285E-2</v>
      </c>
      <c r="AU59" s="8">
        <v>6.7171683112951325E-2</v>
      </c>
      <c r="AV59" s="8">
        <v>8.0885494873977948E-2</v>
      </c>
      <c r="AW59" s="8">
        <v>7.1509349281358242E-2</v>
      </c>
      <c r="AX59" s="8">
        <v>9.3796216997099863E-2</v>
      </c>
      <c r="AY59" s="8">
        <v>9.2533092439326434E-2</v>
      </c>
      <c r="AZ59" s="8">
        <v>6.4025457406469796E-2</v>
      </c>
      <c r="BA59" s="8">
        <v>8.2546648026041836E-2</v>
      </c>
      <c r="BB59" s="8">
        <v>8.0988114821083451E-2</v>
      </c>
      <c r="BC59" s="8">
        <v>7.9316307143095219E-2</v>
      </c>
      <c r="BD59" s="8">
        <v>4.5384182447689866E-2</v>
      </c>
      <c r="BE59" s="8">
        <v>8.4567741101289381E-2</v>
      </c>
      <c r="BF59" s="8">
        <v>9.6104015208976629E-2</v>
      </c>
      <c r="BG59" s="8">
        <v>0.17111660711109941</v>
      </c>
      <c r="BH59" s="8">
        <v>0.15809326686236719</v>
      </c>
      <c r="BI59" s="8">
        <v>5.8701060307502752E-2</v>
      </c>
      <c r="BJ59" s="8">
        <v>8.0988114821083451E-2</v>
      </c>
      <c r="BK59" s="11"/>
    </row>
    <row r="60" spans="2:63" x14ac:dyDescent="0.3">
      <c r="B60" s="7"/>
      <c r="C60" s="38" t="s">
        <v>31</v>
      </c>
      <c r="D60" s="242">
        <v>3.6058388762523451E-2</v>
      </c>
      <c r="E60" s="8">
        <v>2.9354033468383237E-2</v>
      </c>
      <c r="F60" s="8">
        <v>4.5683173016226881E-2</v>
      </c>
      <c r="G60" s="8">
        <v>4.0818415037201732E-2</v>
      </c>
      <c r="H60" s="8">
        <v>3.6905589412974345E-2</v>
      </c>
      <c r="I60" s="8">
        <v>3.9835714795115565E-2</v>
      </c>
      <c r="J60" s="8">
        <v>4.9484629958243792E-2</v>
      </c>
      <c r="K60" s="8">
        <v>4.247981126748579E-2</v>
      </c>
      <c r="L60" s="8">
        <v>2.0617479651070969E-2</v>
      </c>
      <c r="M60" s="8">
        <v>2.5187922422031592E-2</v>
      </c>
      <c r="N60" s="8">
        <v>4.0434966997557747E-2</v>
      </c>
      <c r="O60" s="8">
        <v>4.2656775467087862E-2</v>
      </c>
      <c r="P60" s="8">
        <v>4.4253709599969208E-2</v>
      </c>
      <c r="Q60" s="8">
        <v>1.9512110463844785E-2</v>
      </c>
      <c r="R60" s="8">
        <v>2.714292346912937E-2</v>
      </c>
      <c r="S60" s="8">
        <v>2.423068827636405E-2</v>
      </c>
      <c r="T60" s="8">
        <v>3.0760205872759371E-2</v>
      </c>
      <c r="U60" s="8">
        <v>3.9108183393217082E-2</v>
      </c>
      <c r="V60" s="8">
        <v>2.7299991583218608E-2</v>
      </c>
      <c r="W60" s="8">
        <v>2.941850673534703E-2</v>
      </c>
      <c r="X60" s="8">
        <v>7.6341481820178567E-2</v>
      </c>
      <c r="Y60" s="8">
        <v>4.1568611014361156E-2</v>
      </c>
      <c r="Z60" s="8">
        <v>2.7291531399752666E-2</v>
      </c>
      <c r="AA60" s="8">
        <v>6.4305004071748301E-2</v>
      </c>
      <c r="AB60" s="8">
        <v>4.0459815358282844E-2</v>
      </c>
      <c r="AC60" s="8">
        <v>3.7771017033331723E-2</v>
      </c>
      <c r="AD60" s="8">
        <v>0</v>
      </c>
      <c r="AE60" s="8">
        <v>4.1148773155510208E-2</v>
      </c>
      <c r="AF60" s="8">
        <v>3.4027791230729826E-2</v>
      </c>
      <c r="AG60" s="8">
        <v>3.4922918978434934E-2</v>
      </c>
      <c r="AH60" s="8">
        <v>4.9285807576821619E-2</v>
      </c>
      <c r="AI60" s="8">
        <v>3.7295652235188256E-2</v>
      </c>
      <c r="AJ60" s="8">
        <v>4.8856457663588433E-2</v>
      </c>
      <c r="AK60" s="8">
        <v>3.3014855266558389E-2</v>
      </c>
      <c r="AL60" s="8">
        <v>3.5072913840356421E-2</v>
      </c>
      <c r="AM60" s="8">
        <v>2.3673847991467923E-2</v>
      </c>
      <c r="AN60" s="8">
        <v>3.3074694444630695E-2</v>
      </c>
      <c r="AO60" s="8">
        <v>4.830171123819374E-2</v>
      </c>
      <c r="AP60" s="8">
        <v>7.9607671475424913E-2</v>
      </c>
      <c r="AQ60" s="8">
        <v>3.329801813288439E-2</v>
      </c>
      <c r="AR60" s="8">
        <v>4.0237028997149912E-2</v>
      </c>
      <c r="AS60" s="8">
        <v>2.3169357982547413E-2</v>
      </c>
      <c r="AT60" s="8">
        <v>2.1019569140892595E-2</v>
      </c>
      <c r="AU60" s="8">
        <v>4.3562956415412357E-2</v>
      </c>
      <c r="AV60" s="8">
        <v>3.822112029392484E-2</v>
      </c>
      <c r="AW60" s="8">
        <v>2.7197790410631636E-2</v>
      </c>
      <c r="AX60" s="8">
        <v>4.2258538731314257E-2</v>
      </c>
      <c r="AY60" s="8">
        <v>2.4898509988308365E-2</v>
      </c>
      <c r="AZ60" s="8">
        <v>5.9381737866314933E-2</v>
      </c>
      <c r="BA60" s="8">
        <v>4.0258366497209541E-2</v>
      </c>
      <c r="BB60" s="8">
        <v>2.5759362156033871E-2</v>
      </c>
      <c r="BC60" s="8">
        <v>5.1705833745918348E-2</v>
      </c>
      <c r="BD60" s="8">
        <v>3.9234422650428639E-2</v>
      </c>
      <c r="BE60" s="8">
        <v>2.9330542728699383E-2</v>
      </c>
      <c r="BF60" s="8">
        <v>1.0376010476143895E-2</v>
      </c>
      <c r="BG60" s="8">
        <v>6.7664349916354047E-2</v>
      </c>
      <c r="BH60" s="8">
        <v>6.1649097565169154E-2</v>
      </c>
      <c r="BI60" s="8">
        <v>0</v>
      </c>
      <c r="BJ60" s="8">
        <v>2.5759362156033871E-2</v>
      </c>
      <c r="BK60" s="11"/>
    </row>
    <row r="61" spans="2:63" x14ac:dyDescent="0.3">
      <c r="B61" s="7"/>
      <c r="C61" s="38" t="s">
        <v>32</v>
      </c>
      <c r="D61" s="242">
        <v>1.5196749481441783E-2</v>
      </c>
      <c r="E61" s="8">
        <v>1.5688302109757971E-2</v>
      </c>
      <c r="F61" s="8">
        <v>1.9360427856294909E-2</v>
      </c>
      <c r="G61" s="8">
        <v>1.9403355430635556E-2</v>
      </c>
      <c r="H61" s="8">
        <v>1.3601258642750054E-2</v>
      </c>
      <c r="I61" s="8">
        <v>4.1910710420104171E-2</v>
      </c>
      <c r="J61" s="8">
        <v>4.1921402172101399E-4</v>
      </c>
      <c r="K61" s="8">
        <v>1.2976474563236536E-2</v>
      </c>
      <c r="L61" s="8">
        <v>2.2074068378007291E-2</v>
      </c>
      <c r="M61" s="8">
        <v>1.5640715063741772E-2</v>
      </c>
      <c r="N61" s="8">
        <v>0</v>
      </c>
      <c r="O61" s="8">
        <v>1.8758590301235771E-2</v>
      </c>
      <c r="P61" s="8">
        <v>1.4943918285524698E-2</v>
      </c>
      <c r="Q61" s="8">
        <v>6.0682221144562455E-3</v>
      </c>
      <c r="R61" s="8">
        <v>1.3626543800698589E-2</v>
      </c>
      <c r="S61" s="8">
        <v>2.8049080193566098E-2</v>
      </c>
      <c r="T61" s="8">
        <v>2.5048146304392366E-2</v>
      </c>
      <c r="U61" s="8">
        <v>7.2513592259805526E-3</v>
      </c>
      <c r="V61" s="8">
        <v>1.7335010431619124E-2</v>
      </c>
      <c r="W61" s="8">
        <v>2.0574692546081366E-2</v>
      </c>
      <c r="X61" s="8">
        <v>0</v>
      </c>
      <c r="Y61" s="8">
        <v>8.2136065779147092E-3</v>
      </c>
      <c r="Z61" s="8">
        <v>1.9727360915504089E-2</v>
      </c>
      <c r="AA61" s="8">
        <v>2.9407665326477987E-3</v>
      </c>
      <c r="AB61" s="8">
        <v>2.9851901998491078E-2</v>
      </c>
      <c r="AC61" s="8">
        <v>5.8452283893046112E-3</v>
      </c>
      <c r="AD61" s="8">
        <v>7.0572903248133215E-2</v>
      </c>
      <c r="AE61" s="8">
        <v>6.4139689966139935E-3</v>
      </c>
      <c r="AF61" s="8">
        <v>2.376491489349155E-2</v>
      </c>
      <c r="AG61" s="8">
        <v>1.372190604800021E-2</v>
      </c>
      <c r="AH61" s="8">
        <v>6.618567468388135E-4</v>
      </c>
      <c r="AI61" s="8">
        <v>0</v>
      </c>
      <c r="AJ61" s="8">
        <v>1.9132493250598501E-2</v>
      </c>
      <c r="AK61" s="8">
        <v>8.9717645741911409E-3</v>
      </c>
      <c r="AL61" s="8">
        <v>1.0398321104328511E-2</v>
      </c>
      <c r="AM61" s="8">
        <v>2.6423647227528484E-2</v>
      </c>
      <c r="AN61" s="8">
        <v>1.2314730443681456E-2</v>
      </c>
      <c r="AO61" s="8">
        <v>2.7022856549018752E-2</v>
      </c>
      <c r="AP61" s="8">
        <v>2.4881759439867111E-2</v>
      </c>
      <c r="AQ61" s="8">
        <v>2.1018174983409344E-2</v>
      </c>
      <c r="AR61" s="8">
        <v>1.2300551411510628E-2</v>
      </c>
      <c r="AS61" s="8">
        <v>1.2425972511074518E-2</v>
      </c>
      <c r="AT61" s="8">
        <v>2.184035270953168E-2</v>
      </c>
      <c r="AU61" s="8">
        <v>6.1266761431831131E-3</v>
      </c>
      <c r="AV61" s="8">
        <v>1.8173715643301641E-2</v>
      </c>
      <c r="AW61" s="8">
        <v>1.2455412375288249E-2</v>
      </c>
      <c r="AX61" s="8">
        <v>1.4876124065256313E-2</v>
      </c>
      <c r="AY61" s="8">
        <v>1.8571413745354461E-2</v>
      </c>
      <c r="AZ61" s="8">
        <v>7.0331181879554529E-3</v>
      </c>
      <c r="BA61" s="8">
        <v>1.6967155659789981E-2</v>
      </c>
      <c r="BB61" s="8">
        <v>1.0025396000250266E-2</v>
      </c>
      <c r="BC61" s="8">
        <v>2.294148056239572E-2</v>
      </c>
      <c r="BD61" s="8">
        <v>1.1940677290880551E-2</v>
      </c>
      <c r="BE61" s="8">
        <v>1.5974271974287538E-2</v>
      </c>
      <c r="BF61" s="8">
        <v>0</v>
      </c>
      <c r="BG61" s="8">
        <v>2.2450358019686027E-2</v>
      </c>
      <c r="BH61" s="8">
        <v>0</v>
      </c>
      <c r="BI61" s="8">
        <v>0</v>
      </c>
      <c r="BJ61" s="8">
        <v>1.0025396000250266E-2</v>
      </c>
      <c r="BK61" s="11"/>
    </row>
    <row r="62" spans="2:63" x14ac:dyDescent="0.3">
      <c r="B62" s="7"/>
      <c r="C62" s="38" t="s">
        <v>8</v>
      </c>
      <c r="D62" s="242">
        <v>0.25420607046338584</v>
      </c>
      <c r="E62" s="8">
        <v>0.29357805745231574</v>
      </c>
      <c r="F62" s="8">
        <v>0.24163119102111483</v>
      </c>
      <c r="G62" s="8">
        <v>0.42157170194189492</v>
      </c>
      <c r="H62" s="8">
        <v>0.22890584794260727</v>
      </c>
      <c r="I62" s="8">
        <v>0.15716983497249978</v>
      </c>
      <c r="J62" s="8">
        <v>0.3239890887974568</v>
      </c>
      <c r="K62" s="8">
        <v>0.25712304348295789</v>
      </c>
      <c r="L62" s="8">
        <v>0.21088490863064116</v>
      </c>
      <c r="M62" s="8">
        <v>0.25008504050436858</v>
      </c>
      <c r="N62" s="8">
        <v>0.39064426596514573</v>
      </c>
      <c r="O62" s="8">
        <v>0.36562147115476917</v>
      </c>
      <c r="P62" s="8">
        <v>0.23950601626141679</v>
      </c>
      <c r="Q62" s="8">
        <v>0.21762593093075325</v>
      </c>
      <c r="R62" s="8">
        <v>0.18816083700196493</v>
      </c>
      <c r="S62" s="8">
        <v>0.22099008419889504</v>
      </c>
      <c r="T62" s="8">
        <v>0.19221526029009989</v>
      </c>
      <c r="U62" s="8">
        <v>0.16578829072224721</v>
      </c>
      <c r="V62" s="8">
        <v>0.26826157069000711</v>
      </c>
      <c r="W62" s="8">
        <v>0.19538080731104956</v>
      </c>
      <c r="X62" s="8">
        <v>0.33411168795431306</v>
      </c>
      <c r="Y62" s="8">
        <v>0.33674185685960656</v>
      </c>
      <c r="Z62" s="8">
        <v>0.20711980485693032</v>
      </c>
      <c r="AA62" s="8">
        <v>0.3169229812696806</v>
      </c>
      <c r="AB62" s="8">
        <v>0.25753364290801689</v>
      </c>
      <c r="AC62" s="8">
        <v>0.42388492050333548</v>
      </c>
      <c r="AD62" s="8">
        <v>0.2812030625550167</v>
      </c>
      <c r="AE62" s="8">
        <v>0.27265750334008759</v>
      </c>
      <c r="AF62" s="8">
        <v>0.25715931487588478</v>
      </c>
      <c r="AG62" s="8">
        <v>0.24433364280009118</v>
      </c>
      <c r="AH62" s="8">
        <v>0.26248455665152615</v>
      </c>
      <c r="AI62" s="8">
        <v>0.35425473648710898</v>
      </c>
      <c r="AJ62" s="8">
        <v>0.23707389656609656</v>
      </c>
      <c r="AK62" s="8">
        <v>0.28244178326855551</v>
      </c>
      <c r="AL62" s="8">
        <v>0.24660885768987953</v>
      </c>
      <c r="AM62" s="8">
        <v>0.22671806753081458</v>
      </c>
      <c r="AN62" s="8">
        <v>0.26166982362059865</v>
      </c>
      <c r="AO62" s="8">
        <v>0.22357922768175073</v>
      </c>
      <c r="AP62" s="8">
        <v>0.3076870144693557</v>
      </c>
      <c r="AQ62" s="8">
        <v>0.2484122055514629</v>
      </c>
      <c r="AR62" s="8">
        <v>0.30723221481408519</v>
      </c>
      <c r="AS62" s="8">
        <v>0.29381407211937755</v>
      </c>
      <c r="AT62" s="8">
        <v>0.1742616979837158</v>
      </c>
      <c r="AU62" s="8">
        <v>0.14580256694975538</v>
      </c>
      <c r="AV62" s="8">
        <v>0.24805450134071352</v>
      </c>
      <c r="AW62" s="8">
        <v>0.26827679265648979</v>
      </c>
      <c r="AX62" s="8">
        <v>0.2121261929267855</v>
      </c>
      <c r="AY62" s="8">
        <v>0.24618032315571375</v>
      </c>
      <c r="AZ62" s="8">
        <v>0.30948025021692449</v>
      </c>
      <c r="BA62" s="8">
        <v>0.22220123211754086</v>
      </c>
      <c r="BB62" s="8">
        <v>0.32424570512197554</v>
      </c>
      <c r="BC62" s="8">
        <v>0.17160243748633813</v>
      </c>
      <c r="BD62" s="8">
        <v>0.2333899060694016</v>
      </c>
      <c r="BE62" s="8">
        <v>0.24160253811152096</v>
      </c>
      <c r="BF62" s="8">
        <v>0.46452355900534287</v>
      </c>
      <c r="BG62" s="8">
        <v>0.16202696965053806</v>
      </c>
      <c r="BH62" s="8">
        <v>0.29888835510601508</v>
      </c>
      <c r="BI62" s="8">
        <v>0.39993306982236915</v>
      </c>
      <c r="BJ62" s="8">
        <v>0.32424570512197554</v>
      </c>
      <c r="BK62" s="11"/>
    </row>
    <row r="63" spans="2:63" x14ac:dyDescent="0.3">
      <c r="B63" s="7"/>
      <c r="C63" s="120" t="s">
        <v>198</v>
      </c>
      <c r="D63" s="242">
        <f>SUM(D58:D61)</f>
        <v>0.23923884715795871</v>
      </c>
      <c r="E63" s="8">
        <f t="shared" ref="E63:BJ63" si="2">SUM(E58:E61)</f>
        <v>0.25062569555102909</v>
      </c>
      <c r="F63" s="8">
        <f t="shared" si="2"/>
        <v>0.25280523391978804</v>
      </c>
      <c r="G63" s="8">
        <f t="shared" si="2"/>
        <v>0.15006148472802833</v>
      </c>
      <c r="H63" s="8">
        <f t="shared" si="2"/>
        <v>0.23296790517909169</v>
      </c>
      <c r="I63" s="8">
        <f t="shared" si="2"/>
        <v>0.32111560945189055</v>
      </c>
      <c r="J63" s="8">
        <f t="shared" si="2"/>
        <v>0.25025009308004975</v>
      </c>
      <c r="K63" s="8">
        <f t="shared" si="2"/>
        <v>0.26457456795945333</v>
      </c>
      <c r="L63" s="8">
        <f t="shared" si="2"/>
        <v>0.19564420372117</v>
      </c>
      <c r="M63" s="8">
        <f t="shared" si="2"/>
        <v>0.2040258963823664</v>
      </c>
      <c r="N63" s="8">
        <f t="shared" si="2"/>
        <v>0.20403921474131029</v>
      </c>
      <c r="O63" s="8">
        <f t="shared" si="2"/>
        <v>0.21772749360044097</v>
      </c>
      <c r="P63" s="8">
        <f t="shared" si="2"/>
        <v>0.27488666292752051</v>
      </c>
      <c r="Q63" s="8">
        <f t="shared" si="2"/>
        <v>0.14905185442503727</v>
      </c>
      <c r="R63" s="8">
        <f t="shared" si="2"/>
        <v>0.22750234027386826</v>
      </c>
      <c r="S63" s="8">
        <f t="shared" si="2"/>
        <v>0.26968356983899333</v>
      </c>
      <c r="T63" s="8">
        <f t="shared" si="2"/>
        <v>0.26542313605102796</v>
      </c>
      <c r="U63" s="8">
        <f t="shared" si="2"/>
        <v>0.25872079155303374</v>
      </c>
      <c r="V63" s="8">
        <f t="shared" si="2"/>
        <v>0.23138814962415216</v>
      </c>
      <c r="W63" s="8">
        <f t="shared" si="2"/>
        <v>0.27958778915355575</v>
      </c>
      <c r="X63" s="8">
        <f t="shared" si="2"/>
        <v>0.21554735169154959</v>
      </c>
      <c r="Y63" s="8">
        <f t="shared" si="2"/>
        <v>0.20394893367937755</v>
      </c>
      <c r="Z63" s="8">
        <f t="shared" si="2"/>
        <v>0.25998336049280329</v>
      </c>
      <c r="AA63" s="8">
        <f t="shared" si="2"/>
        <v>0.24445084992062163</v>
      </c>
      <c r="AB63" s="8">
        <f t="shared" si="2"/>
        <v>0.30936796522263454</v>
      </c>
      <c r="AC63" s="8">
        <f t="shared" si="2"/>
        <v>0.17838206787495234</v>
      </c>
      <c r="AD63" s="8">
        <f t="shared" si="2"/>
        <v>0.23642249909131835</v>
      </c>
      <c r="AE63" s="8">
        <f t="shared" si="2"/>
        <v>0.20142501026711554</v>
      </c>
      <c r="AF63" s="8">
        <f t="shared" si="2"/>
        <v>0.23934691037201328</v>
      </c>
      <c r="AG63" s="8">
        <f t="shared" si="2"/>
        <v>0.23644517983824245</v>
      </c>
      <c r="AH63" s="8">
        <f t="shared" si="2"/>
        <v>0.23370709019972777</v>
      </c>
      <c r="AI63" s="8">
        <f t="shared" si="2"/>
        <v>0.29331101407789756</v>
      </c>
      <c r="AJ63" s="8">
        <f t="shared" si="2"/>
        <v>0.26506398269110765</v>
      </c>
      <c r="AK63" s="8">
        <f t="shared" si="2"/>
        <v>0.2224813328910521</v>
      </c>
      <c r="AL63" s="8">
        <f t="shared" si="2"/>
        <v>0.26626380852744902</v>
      </c>
      <c r="AM63" s="8">
        <f t="shared" si="2"/>
        <v>0.2115903268852895</v>
      </c>
      <c r="AN63" s="8">
        <f t="shared" si="2"/>
        <v>0.23455777339684616</v>
      </c>
      <c r="AO63" s="8">
        <f t="shared" si="2"/>
        <v>0.25844721419676969</v>
      </c>
      <c r="AP63" s="8">
        <f t="shared" si="2"/>
        <v>0.28510401552410497</v>
      </c>
      <c r="AQ63" s="8">
        <f t="shared" si="2"/>
        <v>0.23489667906448833</v>
      </c>
      <c r="AR63" s="8">
        <f t="shared" si="2"/>
        <v>0.21736671333705718</v>
      </c>
      <c r="AS63" s="8">
        <f t="shared" si="2"/>
        <v>0.23682828405906478</v>
      </c>
      <c r="AT63" s="8">
        <f t="shared" si="2"/>
        <v>0.25234237444963881</v>
      </c>
      <c r="AU63" s="8">
        <f t="shared" si="2"/>
        <v>0.24111085699301552</v>
      </c>
      <c r="AV63" s="8">
        <f t="shared" si="2"/>
        <v>0.21516203580291784</v>
      </c>
      <c r="AW63" s="8">
        <f t="shared" si="2"/>
        <v>0.24140390458148231</v>
      </c>
      <c r="AX63" s="8">
        <f t="shared" si="2"/>
        <v>0.25800408901295946</v>
      </c>
      <c r="AY63" s="8">
        <f t="shared" si="2"/>
        <v>0.31041392500587278</v>
      </c>
      <c r="AZ63" s="8">
        <f t="shared" si="2"/>
        <v>0.20158394119044437</v>
      </c>
      <c r="BA63" s="8">
        <f t="shared" si="2"/>
        <v>0.26572929063007728</v>
      </c>
      <c r="BB63" s="8">
        <f t="shared" si="2"/>
        <v>0.17430020200098692</v>
      </c>
      <c r="BC63" s="8">
        <f t="shared" si="2"/>
        <v>0.27703475949897072</v>
      </c>
      <c r="BD63" s="8">
        <f t="shared" si="2"/>
        <v>0.28694225999159839</v>
      </c>
      <c r="BE63" s="8">
        <f t="shared" si="2"/>
        <v>0.24211218664991635</v>
      </c>
      <c r="BF63" s="8">
        <f t="shared" si="2"/>
        <v>0.19646144981181812</v>
      </c>
      <c r="BG63" s="8">
        <f t="shared" si="2"/>
        <v>0.36638905271191907</v>
      </c>
      <c r="BH63" s="8">
        <f t="shared" si="2"/>
        <v>0.31281236936612661</v>
      </c>
      <c r="BI63" s="8">
        <f t="shared" si="2"/>
        <v>9.6104691769169942E-2</v>
      </c>
      <c r="BJ63" s="8">
        <f t="shared" si="2"/>
        <v>0.17430020200098692</v>
      </c>
      <c r="BK63" s="11"/>
    </row>
    <row r="64" spans="2:63" ht="54" customHeight="1" x14ac:dyDescent="0.3">
      <c r="B64" s="26" t="s">
        <v>34</v>
      </c>
      <c r="C64" s="12" t="s">
        <v>27</v>
      </c>
      <c r="D64" s="243">
        <v>0.36604477214152403</v>
      </c>
      <c r="E64" s="8">
        <v>0.37527787584182593</v>
      </c>
      <c r="F64" s="8">
        <v>0.35195494444478043</v>
      </c>
      <c r="G64" s="8">
        <v>0.26290219136321791</v>
      </c>
      <c r="H64" s="8">
        <v>0.36917044464992854</v>
      </c>
      <c r="I64" s="8">
        <v>0.34669657272359899</v>
      </c>
      <c r="J64" s="8">
        <v>0.39757319948484493</v>
      </c>
      <c r="K64" s="8">
        <v>0.40204524586181606</v>
      </c>
      <c r="L64" s="8">
        <v>0.34123843575364921</v>
      </c>
      <c r="M64" s="8">
        <v>0.33958829742062574</v>
      </c>
      <c r="N64" s="8">
        <v>0.27420207299438948</v>
      </c>
      <c r="O64" s="8">
        <v>0.37889079046460461</v>
      </c>
      <c r="P64" s="8">
        <v>0.3622693930385622</v>
      </c>
      <c r="Q64" s="8">
        <v>0.33411887413586572</v>
      </c>
      <c r="R64" s="8">
        <v>0.40548925589775381</v>
      </c>
      <c r="S64" s="8">
        <v>0.32205687903419999</v>
      </c>
      <c r="T64" s="8">
        <v>0.39307390062109221</v>
      </c>
      <c r="U64" s="8">
        <v>0.30673738925502658</v>
      </c>
      <c r="V64" s="8">
        <v>0.35851301526959106</v>
      </c>
      <c r="W64" s="8">
        <v>0.37933239286654197</v>
      </c>
      <c r="X64" s="8">
        <v>0.38944432921293781</v>
      </c>
      <c r="Y64" s="8">
        <v>0.35840874319504201</v>
      </c>
      <c r="Z64" s="8">
        <v>0.34034189207144372</v>
      </c>
      <c r="AA64" s="8">
        <v>0.32230285226641103</v>
      </c>
      <c r="AB64" s="8">
        <v>0.41626979141705561</v>
      </c>
      <c r="AC64" s="8">
        <v>0.25833043849398468</v>
      </c>
      <c r="AD64" s="8">
        <v>0.31104673653594783</v>
      </c>
      <c r="AE64" s="8">
        <v>0.44292357952897887</v>
      </c>
      <c r="AF64" s="8">
        <v>0.32533859186945008</v>
      </c>
      <c r="AG64" s="8">
        <v>0.39348315678835183</v>
      </c>
      <c r="AH64" s="8">
        <v>0.36082498042645439</v>
      </c>
      <c r="AI64" s="8">
        <v>0.32096207966920987</v>
      </c>
      <c r="AJ64" s="8">
        <v>0.35115020414420495</v>
      </c>
      <c r="AK64" s="8">
        <v>0.38210406957895443</v>
      </c>
      <c r="AL64" s="8">
        <v>0.33472914197007375</v>
      </c>
      <c r="AM64" s="8">
        <v>0.38253052187189046</v>
      </c>
      <c r="AN64" s="8">
        <v>0.36763264928124106</v>
      </c>
      <c r="AO64" s="8">
        <v>0.35952906047605149</v>
      </c>
      <c r="AP64" s="8">
        <v>0.28458622362959252</v>
      </c>
      <c r="AQ64" s="8">
        <v>0.39147035529783913</v>
      </c>
      <c r="AR64" s="8">
        <v>0.37408609984869989</v>
      </c>
      <c r="AS64" s="8">
        <v>0.31914070156340235</v>
      </c>
      <c r="AT64" s="8">
        <v>0.39929519523617918</v>
      </c>
      <c r="AU64" s="8">
        <v>0.41308682460938584</v>
      </c>
      <c r="AV64" s="8">
        <v>0.32641259056377192</v>
      </c>
      <c r="AW64" s="8">
        <v>0.37760592798018527</v>
      </c>
      <c r="AX64" s="8">
        <v>0.40972510246814747</v>
      </c>
      <c r="AY64" s="8">
        <v>0.41237154401850906</v>
      </c>
      <c r="AZ64" s="8">
        <v>0.36203097182783678</v>
      </c>
      <c r="BA64" s="8">
        <v>0.38423700024954877</v>
      </c>
      <c r="BB64" s="8">
        <v>0.33712578115351149</v>
      </c>
      <c r="BC64" s="8">
        <v>0.51361923572505352</v>
      </c>
      <c r="BD64" s="8">
        <v>0.24866191215343833</v>
      </c>
      <c r="BE64" s="8">
        <v>0.35486571512821558</v>
      </c>
      <c r="BF64" s="8">
        <v>0.15143550458309721</v>
      </c>
      <c r="BG64" s="8">
        <v>0.37735697553311826</v>
      </c>
      <c r="BH64" s="8">
        <v>0.54981031549255033</v>
      </c>
      <c r="BI64" s="8">
        <v>0.28324726496031061</v>
      </c>
      <c r="BJ64" s="8">
        <v>0.33712578115351149</v>
      </c>
      <c r="BK64" s="11"/>
    </row>
    <row r="65" spans="2:63" x14ac:dyDescent="0.3">
      <c r="B65" s="43" t="s">
        <v>28</v>
      </c>
      <c r="C65" s="38" t="s">
        <v>29</v>
      </c>
      <c r="D65" s="242">
        <v>0.18518875203192922</v>
      </c>
      <c r="E65" s="8">
        <v>0.19644446618972949</v>
      </c>
      <c r="F65" s="8">
        <v>0.2187196067291842</v>
      </c>
      <c r="G65" s="8">
        <v>0.1483461640725581</v>
      </c>
      <c r="H65" s="8">
        <v>0.1712877139802744</v>
      </c>
      <c r="I65" s="8">
        <v>0.20371864506051363</v>
      </c>
      <c r="J65" s="8">
        <v>0.14120660202565033</v>
      </c>
      <c r="K65" s="8">
        <v>0.18421631768195049</v>
      </c>
      <c r="L65" s="8">
        <v>0.21139445427551939</v>
      </c>
      <c r="M65" s="8">
        <v>0.19700053558284961</v>
      </c>
      <c r="N65" s="8">
        <v>9.0131915074418686E-2</v>
      </c>
      <c r="O65" s="8">
        <v>0.13050111675103376</v>
      </c>
      <c r="P65" s="8">
        <v>0.19682795964718283</v>
      </c>
      <c r="Q65" s="8">
        <v>0.22331573594972323</v>
      </c>
      <c r="R65" s="8">
        <v>0.20580291887561714</v>
      </c>
      <c r="S65" s="8">
        <v>0.20511656526031327</v>
      </c>
      <c r="T65" s="8">
        <v>0.19392133252595745</v>
      </c>
      <c r="U65" s="8">
        <v>0.20616202814207013</v>
      </c>
      <c r="V65" s="8">
        <v>0.21015276958502865</v>
      </c>
      <c r="W65" s="8">
        <v>0.23660887649752269</v>
      </c>
      <c r="X65" s="8">
        <v>0.23008677931634802</v>
      </c>
      <c r="Y65" s="8">
        <v>0.1217599591682092</v>
      </c>
      <c r="Z65" s="8">
        <v>0.21118426761851072</v>
      </c>
      <c r="AA65" s="8">
        <v>0.17661354082148251</v>
      </c>
      <c r="AB65" s="8">
        <v>0.16064301170047066</v>
      </c>
      <c r="AC65" s="8">
        <v>0.19734934239246407</v>
      </c>
      <c r="AD65" s="8">
        <v>0.1334162834085855</v>
      </c>
      <c r="AE65" s="8">
        <v>0.15309676286877166</v>
      </c>
      <c r="AF65" s="8">
        <v>0.19776357469908515</v>
      </c>
      <c r="AG65" s="8">
        <v>0.17967260143500391</v>
      </c>
      <c r="AH65" s="8">
        <v>0.16500342772087076</v>
      </c>
      <c r="AI65" s="8">
        <v>0.20953499157009009</v>
      </c>
      <c r="AJ65" s="8">
        <v>0.17734203294992909</v>
      </c>
      <c r="AK65" s="8">
        <v>0.17446047208850979</v>
      </c>
      <c r="AL65" s="8">
        <v>0.22606621343363795</v>
      </c>
      <c r="AM65" s="8">
        <v>0.18450479702615244</v>
      </c>
      <c r="AN65" s="8">
        <v>0.18211389613963427</v>
      </c>
      <c r="AO65" s="8">
        <v>0.19780614786561812</v>
      </c>
      <c r="AP65" s="8">
        <v>0.12536208305356866</v>
      </c>
      <c r="AQ65" s="8">
        <v>0.18009568908893064</v>
      </c>
      <c r="AR65" s="8">
        <v>0.19779938863949603</v>
      </c>
      <c r="AS65" s="8">
        <v>0.18664519703763979</v>
      </c>
      <c r="AT65" s="8">
        <v>0.19627113025471249</v>
      </c>
      <c r="AU65" s="8">
        <v>0.23055788417934109</v>
      </c>
      <c r="AV65" s="8">
        <v>0.18976025825125548</v>
      </c>
      <c r="AW65" s="8">
        <v>0.18690397863604441</v>
      </c>
      <c r="AX65" s="8">
        <v>0.2015240620178276</v>
      </c>
      <c r="AY65" s="8">
        <v>0.16661663678896413</v>
      </c>
      <c r="AZ65" s="8">
        <v>0.16512161190643809</v>
      </c>
      <c r="BA65" s="8">
        <v>0.19643830771016205</v>
      </c>
      <c r="BB65" s="8">
        <v>0.15453075427851082</v>
      </c>
      <c r="BC65" s="8">
        <v>0.17419140774571415</v>
      </c>
      <c r="BD65" s="8">
        <v>0.26987963707604218</v>
      </c>
      <c r="BE65" s="8">
        <v>0.19274676066363444</v>
      </c>
      <c r="BF65" s="8">
        <v>0.16254802474621347</v>
      </c>
      <c r="BG65" s="8">
        <v>0.20275765235740678</v>
      </c>
      <c r="BH65" s="8">
        <v>0.10236225293673003</v>
      </c>
      <c r="BI65" s="8">
        <v>9.8342784176442599E-2</v>
      </c>
      <c r="BJ65" s="8">
        <v>0.15453075427851082</v>
      </c>
      <c r="BK65" s="11"/>
    </row>
    <row r="66" spans="2:63" x14ac:dyDescent="0.3">
      <c r="B66" s="7"/>
      <c r="C66" s="38" t="s">
        <v>30</v>
      </c>
      <c r="D66" s="242">
        <v>0.13120453500512169</v>
      </c>
      <c r="E66" s="8">
        <v>0.10883013347476757</v>
      </c>
      <c r="F66" s="8">
        <v>0.16096327429638216</v>
      </c>
      <c r="G66" s="8">
        <v>0.13737399073599138</v>
      </c>
      <c r="H66" s="8">
        <v>0.13509140357377913</v>
      </c>
      <c r="I66" s="8">
        <v>0.12948374061713783</v>
      </c>
      <c r="J66" s="8">
        <v>0.11418940557566129</v>
      </c>
      <c r="K66" s="8">
        <v>0.112204422895162</v>
      </c>
      <c r="L66" s="8">
        <v>0.13530470517142956</v>
      </c>
      <c r="M66" s="8">
        <v>0.15244852963322097</v>
      </c>
      <c r="N66" s="8">
        <v>0.22295537435790486</v>
      </c>
      <c r="O66" s="8">
        <v>9.8207125659421454E-2</v>
      </c>
      <c r="P66" s="8">
        <v>0.13196632609259695</v>
      </c>
      <c r="Q66" s="8">
        <v>0.14195670485148493</v>
      </c>
      <c r="R66" s="8">
        <v>0.11583810667498674</v>
      </c>
      <c r="S66" s="8">
        <v>0.19114409593091827</v>
      </c>
      <c r="T66" s="8">
        <v>0.14905491359798212</v>
      </c>
      <c r="U66" s="8">
        <v>0.13031345742639933</v>
      </c>
      <c r="V66" s="8">
        <v>0.11512007294208905</v>
      </c>
      <c r="W66" s="8">
        <v>0.16110246120575014</v>
      </c>
      <c r="X66" s="8">
        <v>9.3298827703339776E-2</v>
      </c>
      <c r="Y66" s="8">
        <v>0.12361971514123204</v>
      </c>
      <c r="Z66" s="8">
        <v>0.1380170735460311</v>
      </c>
      <c r="AA66" s="8">
        <v>0.15369415175768691</v>
      </c>
      <c r="AB66" s="8">
        <v>0.20150504146385537</v>
      </c>
      <c r="AC66" s="8">
        <v>5.7714030843319185E-2</v>
      </c>
      <c r="AD66" s="8">
        <v>8.7525927215311217E-2</v>
      </c>
      <c r="AE66" s="8">
        <v>0.11542778713532333</v>
      </c>
      <c r="AF66" s="8">
        <v>0.14433092685018192</v>
      </c>
      <c r="AG66" s="8">
        <v>0.11157054181580615</v>
      </c>
      <c r="AH66" s="8">
        <v>0.20919211539604279</v>
      </c>
      <c r="AI66" s="8">
        <v>0.11553428048824882</v>
      </c>
      <c r="AJ66" s="8">
        <v>0.16359083227853055</v>
      </c>
      <c r="AK66" s="8">
        <v>0.11498460612792437</v>
      </c>
      <c r="AL66" s="8">
        <v>0.1373318866242795</v>
      </c>
      <c r="AM66" s="8">
        <v>0.11022717587731305</v>
      </c>
      <c r="AN66" s="8">
        <v>0.13190161255528021</v>
      </c>
      <c r="AO66" s="8">
        <v>0.12834413969385897</v>
      </c>
      <c r="AP66" s="8">
        <v>0.24044453162906848</v>
      </c>
      <c r="AQ66" s="8">
        <v>0.14150390185291359</v>
      </c>
      <c r="AR66" s="8">
        <v>0.11143995090340109</v>
      </c>
      <c r="AS66" s="8">
        <v>9.9628196404949326E-2</v>
      </c>
      <c r="AT66" s="8">
        <v>0.13619735320806967</v>
      </c>
      <c r="AU66" s="8">
        <v>0.14485667321296009</v>
      </c>
      <c r="AV66" s="8">
        <v>0.14872907123670892</v>
      </c>
      <c r="AW66" s="8">
        <v>0.1306906101895571</v>
      </c>
      <c r="AX66" s="8">
        <v>0.10042068730078635</v>
      </c>
      <c r="AY66" s="8">
        <v>0.11693237633760052</v>
      </c>
      <c r="AZ66" s="8">
        <v>0.1276096914095671</v>
      </c>
      <c r="BA66" s="8">
        <v>0.12971804247480931</v>
      </c>
      <c r="BB66" s="8">
        <v>0.13450768868714788</v>
      </c>
      <c r="BC66" s="8">
        <v>9.2015540935463547E-2</v>
      </c>
      <c r="BD66" s="8">
        <v>0.19491703276309263</v>
      </c>
      <c r="BE66" s="8">
        <v>0.13669863093995149</v>
      </c>
      <c r="BF66" s="8">
        <v>9.8243843329363353E-2</v>
      </c>
      <c r="BG66" s="8">
        <v>0.13453306654185379</v>
      </c>
      <c r="BH66" s="8">
        <v>0.1112356643882549</v>
      </c>
      <c r="BI66" s="8">
        <v>9.5406802407177554E-2</v>
      </c>
      <c r="BJ66" s="8">
        <v>0.13450768868714788</v>
      </c>
      <c r="BK66" s="11"/>
    </row>
    <row r="67" spans="2:63" x14ac:dyDescent="0.3">
      <c r="B67" s="7"/>
      <c r="C67" s="38" t="s">
        <v>31</v>
      </c>
      <c r="D67" s="242">
        <v>7.3449284450068597E-2</v>
      </c>
      <c r="E67" s="8">
        <v>6.8844426907050615E-2</v>
      </c>
      <c r="F67" s="8">
        <v>7.1792391076451356E-2</v>
      </c>
      <c r="G67" s="8">
        <v>2.2396421419276023E-2</v>
      </c>
      <c r="H67" s="8">
        <v>7.8594121599747102E-2</v>
      </c>
      <c r="I67" s="8">
        <v>0.10336947129319286</v>
      </c>
      <c r="J67" s="8">
        <v>6.2731412556751506E-2</v>
      </c>
      <c r="K67" s="8">
        <v>8.084037985462024E-2</v>
      </c>
      <c r="L67" s="8">
        <v>6.0658496988892995E-2</v>
      </c>
      <c r="M67" s="8">
        <v>6.9987562385326954E-2</v>
      </c>
      <c r="N67" s="8">
        <v>9.398688789107823E-2</v>
      </c>
      <c r="O67" s="8">
        <v>7.1511525436455295E-2</v>
      </c>
      <c r="P67" s="8">
        <v>8.2208102246042289E-2</v>
      </c>
      <c r="Q67" s="8">
        <v>8.7577424517608957E-2</v>
      </c>
      <c r="R67" s="8">
        <v>6.5535618892648834E-2</v>
      </c>
      <c r="S67" s="8">
        <v>3.8033896825027981E-2</v>
      </c>
      <c r="T67" s="8">
        <v>8.3718486366246958E-2</v>
      </c>
      <c r="U67" s="8">
        <v>0.11727113130809073</v>
      </c>
      <c r="V67" s="8">
        <v>6.6203869541324442E-2</v>
      </c>
      <c r="W67" s="8">
        <v>7.2868261182673241E-2</v>
      </c>
      <c r="X67" s="8">
        <v>1.634684072098681E-2</v>
      </c>
      <c r="Y67" s="8">
        <v>6.6096400929440136E-2</v>
      </c>
      <c r="Z67" s="8">
        <v>7.4807317105145335E-2</v>
      </c>
      <c r="AA67" s="8">
        <v>7.8137615173543729E-2</v>
      </c>
      <c r="AB67" s="8">
        <v>3.5799334031050047E-2</v>
      </c>
      <c r="AC67" s="8">
        <v>0.10292605896484559</v>
      </c>
      <c r="AD67" s="8">
        <v>0.10251784490737498</v>
      </c>
      <c r="AE67" s="8">
        <v>6.7631622130487304E-2</v>
      </c>
      <c r="AF67" s="8">
        <v>8.2779132120027174E-2</v>
      </c>
      <c r="AG67" s="8">
        <v>7.3783034996434751E-2</v>
      </c>
      <c r="AH67" s="8">
        <v>4.5194023660703769E-2</v>
      </c>
      <c r="AI67" s="8">
        <v>5.9120722637380038E-2</v>
      </c>
      <c r="AJ67" s="8">
        <v>7.7134483260093548E-2</v>
      </c>
      <c r="AK67" s="8">
        <v>8.1341752252826569E-2</v>
      </c>
      <c r="AL67" s="8">
        <v>4.534933002302264E-2</v>
      </c>
      <c r="AM67" s="8">
        <v>7.6463039678948685E-2</v>
      </c>
      <c r="AN67" s="8">
        <v>7.6765386165845328E-2</v>
      </c>
      <c r="AO67" s="8">
        <v>5.9841957980696144E-2</v>
      </c>
      <c r="AP67" s="8">
        <v>8.2029875941049046E-2</v>
      </c>
      <c r="AQ67" s="8">
        <v>6.6287863487112034E-2</v>
      </c>
      <c r="AR67" s="8">
        <v>8.7323620797163257E-2</v>
      </c>
      <c r="AS67" s="8">
        <v>8.618854269181922E-2</v>
      </c>
      <c r="AT67" s="8">
        <v>6.7222288780070125E-2</v>
      </c>
      <c r="AU67" s="8">
        <v>5.7803351134547258E-2</v>
      </c>
      <c r="AV67" s="8">
        <v>8.2419373370403226E-2</v>
      </c>
      <c r="AW67" s="8">
        <v>6.0165195225183467E-2</v>
      </c>
      <c r="AX67" s="8">
        <v>7.013679904928552E-2</v>
      </c>
      <c r="AY67" s="8">
        <v>8.4870709723848511E-2</v>
      </c>
      <c r="AZ67" s="8">
        <v>6.4636823565402096E-2</v>
      </c>
      <c r="BA67" s="8">
        <v>7.371939721388808E-2</v>
      </c>
      <c r="BB67" s="8">
        <v>7.1758192379670308E-2</v>
      </c>
      <c r="BC67" s="8">
        <v>6.5828472967965707E-2</v>
      </c>
      <c r="BD67" s="8">
        <v>5.2894158148320269E-2</v>
      </c>
      <c r="BE67" s="8">
        <v>8.1563079958143506E-2</v>
      </c>
      <c r="BF67" s="8">
        <v>0.17445459313093423</v>
      </c>
      <c r="BG67" s="8">
        <v>0.10298616656085435</v>
      </c>
      <c r="BH67" s="8">
        <v>7.576650951813345E-3</v>
      </c>
      <c r="BI67" s="8">
        <v>6.2086718029590565E-2</v>
      </c>
      <c r="BJ67" s="8">
        <v>7.1758192379670308E-2</v>
      </c>
      <c r="BK67" s="11"/>
    </row>
    <row r="68" spans="2:63" x14ac:dyDescent="0.3">
      <c r="B68" s="7"/>
      <c r="C68" s="38" t="s">
        <v>32</v>
      </c>
      <c r="D68" s="242">
        <v>2.532193821709058E-2</v>
      </c>
      <c r="E68" s="8">
        <v>1.1611767350307384E-2</v>
      </c>
      <c r="F68" s="8">
        <v>9.160092776842009E-3</v>
      </c>
      <c r="G68" s="8">
        <v>4.2076703356348305E-2</v>
      </c>
      <c r="H68" s="8">
        <v>3.6636159223276496E-2</v>
      </c>
      <c r="I68" s="8">
        <v>2.8544875612554459E-2</v>
      </c>
      <c r="J68" s="8">
        <v>1.5081557861120238E-2</v>
      </c>
      <c r="K68" s="8">
        <v>1.8341529786776584E-2</v>
      </c>
      <c r="L68" s="8">
        <v>8.4905630835458087E-2</v>
      </c>
      <c r="M68" s="8">
        <v>1.5210342906369785E-2</v>
      </c>
      <c r="N68" s="8">
        <v>0</v>
      </c>
      <c r="O68" s="8">
        <v>2.5358961444837472E-2</v>
      </c>
      <c r="P68" s="8">
        <v>2.3150348722708696E-2</v>
      </c>
      <c r="Q68" s="8">
        <v>3.7594029441556355E-2</v>
      </c>
      <c r="R68" s="8">
        <v>2.5447547912172585E-2</v>
      </c>
      <c r="S68" s="8">
        <v>3.2742684769432741E-2</v>
      </c>
      <c r="T68" s="8">
        <v>1.6144081108142021E-2</v>
      </c>
      <c r="U68" s="8">
        <v>3.0712203681629281E-2</v>
      </c>
      <c r="V68" s="8">
        <v>3.0285417464176029E-2</v>
      </c>
      <c r="W68" s="8">
        <v>2.5438120306932096E-2</v>
      </c>
      <c r="X68" s="8">
        <v>5.2811773076773878E-2</v>
      </c>
      <c r="Y68" s="8">
        <v>2.2489740985523077E-2</v>
      </c>
      <c r="Z68" s="8">
        <v>3.2328386661962472E-2</v>
      </c>
      <c r="AA68" s="8">
        <v>1.8848748606768481E-2</v>
      </c>
      <c r="AB68" s="8">
        <v>1.8532517669309967E-2</v>
      </c>
      <c r="AC68" s="8">
        <v>2.8005167395544518E-2</v>
      </c>
      <c r="AD68" s="8">
        <v>9.4799772028594395E-2</v>
      </c>
      <c r="AE68" s="8">
        <v>1.0156935988245588E-2</v>
      </c>
      <c r="AF68" s="8">
        <v>3.5565788599065999E-2</v>
      </c>
      <c r="AG68" s="8">
        <v>2.1805108094678571E-2</v>
      </c>
      <c r="AH68" s="8">
        <v>2.1252530728893416E-2</v>
      </c>
      <c r="AI68" s="8">
        <v>0</v>
      </c>
      <c r="AJ68" s="8">
        <v>3.2982855481813164E-2</v>
      </c>
      <c r="AK68" s="8">
        <v>1.2232149095446674E-2</v>
      </c>
      <c r="AL68" s="8">
        <v>2.576767690774159E-2</v>
      </c>
      <c r="AM68" s="8">
        <v>4.0538189130446788E-2</v>
      </c>
      <c r="AN68" s="8">
        <v>1.9837892299680436E-2</v>
      </c>
      <c r="AO68" s="8">
        <v>4.7825229601730655E-2</v>
      </c>
      <c r="AP68" s="8">
        <v>3.7717562539573674E-2</v>
      </c>
      <c r="AQ68" s="8">
        <v>2.7986132456294218E-2</v>
      </c>
      <c r="AR68" s="8">
        <v>2.0701458910040063E-2</v>
      </c>
      <c r="AS68" s="8">
        <v>2.0527454082902321E-2</v>
      </c>
      <c r="AT68" s="8">
        <v>2.868927754236042E-2</v>
      </c>
      <c r="AU68" s="8">
        <v>1.381428056302467E-2</v>
      </c>
      <c r="AV68" s="8">
        <v>3.7021831275047684E-2</v>
      </c>
      <c r="AW68" s="8">
        <v>9.612163622754806E-3</v>
      </c>
      <c r="AX68" s="8">
        <v>3.5443075664819385E-2</v>
      </c>
      <c r="AY68" s="8">
        <v>2.9812599702923159E-2</v>
      </c>
      <c r="AZ68" s="8">
        <v>3.255204834868612E-3</v>
      </c>
      <c r="BA68" s="8">
        <v>2.9816013940792977E-2</v>
      </c>
      <c r="BB68" s="8">
        <v>1.4668307713679553E-2</v>
      </c>
      <c r="BC68" s="8">
        <v>2.169106600215753E-2</v>
      </c>
      <c r="BD68" s="8">
        <v>4.9298294419191417E-2</v>
      </c>
      <c r="BE68" s="8">
        <v>2.9931622929467713E-2</v>
      </c>
      <c r="BF68" s="8">
        <v>3.1447515419566911E-2</v>
      </c>
      <c r="BG68" s="8">
        <v>3.5114103146897072E-2</v>
      </c>
      <c r="BH68" s="8">
        <v>0</v>
      </c>
      <c r="BI68" s="8">
        <v>0</v>
      </c>
      <c r="BJ68" s="8">
        <v>1.4668307713679553E-2</v>
      </c>
      <c r="BK68" s="11"/>
    </row>
    <row r="69" spans="2:63" x14ac:dyDescent="0.3">
      <c r="B69" s="7"/>
      <c r="C69" s="38" t="s">
        <v>8</v>
      </c>
      <c r="D69" s="242">
        <v>0.21879071815426662</v>
      </c>
      <c r="E69" s="8">
        <v>0.2389913302363193</v>
      </c>
      <c r="F69" s="8">
        <v>0.18740969067636004</v>
      </c>
      <c r="G69" s="8">
        <v>0.38690452905260825</v>
      </c>
      <c r="H69" s="8">
        <v>0.20922015697299576</v>
      </c>
      <c r="I69" s="8">
        <v>0.18818669469300231</v>
      </c>
      <c r="J69" s="8">
        <v>0.2692178224959712</v>
      </c>
      <c r="K69" s="8">
        <v>0.20235210391967431</v>
      </c>
      <c r="L69" s="8">
        <v>0.16649827697505037</v>
      </c>
      <c r="M69" s="8">
        <v>0.22576473207160908</v>
      </c>
      <c r="N69" s="8">
        <v>0.31872374968220835</v>
      </c>
      <c r="O69" s="8">
        <v>0.29553048024364836</v>
      </c>
      <c r="P69" s="8">
        <v>0.20357787025290755</v>
      </c>
      <c r="Q69" s="8">
        <v>0.17543723110376025</v>
      </c>
      <c r="R69" s="8">
        <v>0.1818865517468207</v>
      </c>
      <c r="S69" s="8">
        <v>0.21090587818010798</v>
      </c>
      <c r="T69" s="8">
        <v>0.16408728578057807</v>
      </c>
      <c r="U69" s="8">
        <v>0.20880379018678311</v>
      </c>
      <c r="V69" s="8">
        <v>0.21972485519779089</v>
      </c>
      <c r="W69" s="8">
        <v>0.12464988794058009</v>
      </c>
      <c r="X69" s="8">
        <v>0.21801144996961355</v>
      </c>
      <c r="Y69" s="8">
        <v>0.30762544058055413</v>
      </c>
      <c r="Z69" s="8">
        <v>0.20332106299690927</v>
      </c>
      <c r="AA69" s="8">
        <v>0.25040309137410866</v>
      </c>
      <c r="AB69" s="8">
        <v>0.16725030371825775</v>
      </c>
      <c r="AC69" s="8">
        <v>0.35567496190984227</v>
      </c>
      <c r="AD69" s="8">
        <v>0.27069343590418615</v>
      </c>
      <c r="AE69" s="8">
        <v>0.21076331234819304</v>
      </c>
      <c r="AF69" s="8">
        <v>0.21422198586219068</v>
      </c>
      <c r="AG69" s="8">
        <v>0.21968555686972566</v>
      </c>
      <c r="AH69" s="8">
        <v>0.19853292206703446</v>
      </c>
      <c r="AI69" s="8">
        <v>0.29484792563507106</v>
      </c>
      <c r="AJ69" s="8">
        <v>0.19779959188542892</v>
      </c>
      <c r="AK69" s="8">
        <v>0.23487695085633908</v>
      </c>
      <c r="AL69" s="8">
        <v>0.23075575104124313</v>
      </c>
      <c r="AM69" s="8">
        <v>0.20573627641524908</v>
      </c>
      <c r="AN69" s="8">
        <v>0.22174856355831987</v>
      </c>
      <c r="AO69" s="8">
        <v>0.20665346438204413</v>
      </c>
      <c r="AP69" s="8">
        <v>0.22985972320714779</v>
      </c>
      <c r="AQ69" s="8">
        <v>0.19265605781691078</v>
      </c>
      <c r="AR69" s="8">
        <v>0.20864948090119931</v>
      </c>
      <c r="AS69" s="8">
        <v>0.28786990821928632</v>
      </c>
      <c r="AT69" s="8">
        <v>0.17232475497860761</v>
      </c>
      <c r="AU69" s="8">
        <v>0.13988098630074078</v>
      </c>
      <c r="AV69" s="8">
        <v>0.2156568753028138</v>
      </c>
      <c r="AW69" s="8">
        <v>0.23502212434627445</v>
      </c>
      <c r="AX69" s="8">
        <v>0.18275027349913361</v>
      </c>
      <c r="AY69" s="8">
        <v>0.18939613342815409</v>
      </c>
      <c r="AZ69" s="8">
        <v>0.27734569645588708</v>
      </c>
      <c r="BA69" s="8">
        <v>0.18607123841080014</v>
      </c>
      <c r="BB69" s="8">
        <v>0.28740927578748005</v>
      </c>
      <c r="BC69" s="8">
        <v>0.13265427662364537</v>
      </c>
      <c r="BD69" s="8">
        <v>0.18434896543991541</v>
      </c>
      <c r="BE69" s="8">
        <v>0.20419419038058603</v>
      </c>
      <c r="BF69" s="8">
        <v>0.38187051879082473</v>
      </c>
      <c r="BG69" s="8">
        <v>0.14725203585986996</v>
      </c>
      <c r="BH69" s="8">
        <v>0.22901511623065152</v>
      </c>
      <c r="BI69" s="8">
        <v>0.46091643042647867</v>
      </c>
      <c r="BJ69" s="8">
        <v>0.28740927578748005</v>
      </c>
      <c r="BK69" s="11"/>
    </row>
    <row r="70" spans="2:63" x14ac:dyDescent="0.3">
      <c r="B70" s="7"/>
      <c r="C70" s="120" t="s">
        <v>198</v>
      </c>
      <c r="D70" s="242">
        <f>SUM(D65:D68)</f>
        <v>0.41516450970421009</v>
      </c>
      <c r="E70" s="8">
        <f t="shared" ref="E70:BJ70" si="3">SUM(E65:E68)</f>
        <v>0.38573079392185505</v>
      </c>
      <c r="F70" s="8">
        <f t="shared" si="3"/>
        <v>0.4606353648788597</v>
      </c>
      <c r="G70" s="8">
        <f t="shared" si="3"/>
        <v>0.35019327958417379</v>
      </c>
      <c r="H70" s="8">
        <f t="shared" si="3"/>
        <v>0.42160939837707717</v>
      </c>
      <c r="I70" s="8">
        <f t="shared" si="3"/>
        <v>0.46511673258339881</v>
      </c>
      <c r="J70" s="8">
        <f t="shared" si="3"/>
        <v>0.33320897801918342</v>
      </c>
      <c r="K70" s="8">
        <f t="shared" si="3"/>
        <v>0.39560265021850927</v>
      </c>
      <c r="L70" s="8">
        <f t="shared" si="3"/>
        <v>0.49226328727130003</v>
      </c>
      <c r="M70" s="8">
        <f t="shared" si="3"/>
        <v>0.43464697050776729</v>
      </c>
      <c r="N70" s="8">
        <f t="shared" si="3"/>
        <v>0.40707417732340179</v>
      </c>
      <c r="O70" s="8">
        <f t="shared" si="3"/>
        <v>0.32557872929174797</v>
      </c>
      <c r="P70" s="8">
        <f t="shared" si="3"/>
        <v>0.43415273670853077</v>
      </c>
      <c r="Q70" s="8">
        <f t="shared" si="3"/>
        <v>0.49044389476037348</v>
      </c>
      <c r="R70" s="8">
        <f t="shared" si="3"/>
        <v>0.4126241923554253</v>
      </c>
      <c r="S70" s="8">
        <f t="shared" si="3"/>
        <v>0.46703724278569231</v>
      </c>
      <c r="T70" s="8">
        <f t="shared" si="3"/>
        <v>0.44283881359832855</v>
      </c>
      <c r="U70" s="8">
        <f t="shared" si="3"/>
        <v>0.48445882055818951</v>
      </c>
      <c r="V70" s="8">
        <f t="shared" si="3"/>
        <v>0.42176212953261816</v>
      </c>
      <c r="W70" s="8">
        <f t="shared" si="3"/>
        <v>0.49601771919287818</v>
      </c>
      <c r="X70" s="8">
        <f t="shared" si="3"/>
        <v>0.39254422081744844</v>
      </c>
      <c r="Y70" s="8">
        <f t="shared" si="3"/>
        <v>0.33396581622440447</v>
      </c>
      <c r="Z70" s="8">
        <f t="shared" si="3"/>
        <v>0.45633704493164962</v>
      </c>
      <c r="AA70" s="8">
        <f t="shared" si="3"/>
        <v>0.42729405635948164</v>
      </c>
      <c r="AB70" s="8">
        <f t="shared" si="3"/>
        <v>0.41647990486468606</v>
      </c>
      <c r="AC70" s="8">
        <f t="shared" si="3"/>
        <v>0.38599459959617338</v>
      </c>
      <c r="AD70" s="8">
        <f t="shared" si="3"/>
        <v>0.41825982755986607</v>
      </c>
      <c r="AE70" s="8">
        <f t="shared" si="3"/>
        <v>0.34631310812282784</v>
      </c>
      <c r="AF70" s="8">
        <f t="shared" si="3"/>
        <v>0.46043942226836027</v>
      </c>
      <c r="AG70" s="8">
        <f t="shared" si="3"/>
        <v>0.38683128634192337</v>
      </c>
      <c r="AH70" s="8">
        <f t="shared" si="3"/>
        <v>0.44064209750651073</v>
      </c>
      <c r="AI70" s="8">
        <f t="shared" si="3"/>
        <v>0.38418999469571896</v>
      </c>
      <c r="AJ70" s="8">
        <f t="shared" si="3"/>
        <v>0.45105020397036638</v>
      </c>
      <c r="AK70" s="8">
        <f t="shared" si="3"/>
        <v>0.38301897956470743</v>
      </c>
      <c r="AL70" s="8">
        <f t="shared" si="3"/>
        <v>0.43451510698868168</v>
      </c>
      <c r="AM70" s="8">
        <f t="shared" si="3"/>
        <v>0.41173320171286093</v>
      </c>
      <c r="AN70" s="8">
        <f t="shared" si="3"/>
        <v>0.4106187871604402</v>
      </c>
      <c r="AO70" s="8">
        <f t="shared" si="3"/>
        <v>0.43381747514190383</v>
      </c>
      <c r="AP70" s="8">
        <f t="shared" si="3"/>
        <v>0.48555405316325984</v>
      </c>
      <c r="AQ70" s="8">
        <f t="shared" si="3"/>
        <v>0.41587358688525045</v>
      </c>
      <c r="AR70" s="8">
        <f t="shared" si="3"/>
        <v>0.41726441925010044</v>
      </c>
      <c r="AS70" s="8">
        <f t="shared" si="3"/>
        <v>0.39298939021731066</v>
      </c>
      <c r="AT70" s="8">
        <f t="shared" si="3"/>
        <v>0.42838004978521271</v>
      </c>
      <c r="AU70" s="8">
        <f t="shared" si="3"/>
        <v>0.44703218908987313</v>
      </c>
      <c r="AV70" s="8">
        <f t="shared" si="3"/>
        <v>0.45793053413341533</v>
      </c>
      <c r="AW70" s="8">
        <f t="shared" si="3"/>
        <v>0.38737194767353983</v>
      </c>
      <c r="AX70" s="8">
        <f t="shared" si="3"/>
        <v>0.40752462403271883</v>
      </c>
      <c r="AY70" s="8">
        <f t="shared" si="3"/>
        <v>0.39823232255333635</v>
      </c>
      <c r="AZ70" s="8">
        <f t="shared" si="3"/>
        <v>0.36062333171627592</v>
      </c>
      <c r="BA70" s="8">
        <f t="shared" si="3"/>
        <v>0.42969176133965242</v>
      </c>
      <c r="BB70" s="8">
        <f t="shared" si="3"/>
        <v>0.37546494305900857</v>
      </c>
      <c r="BC70" s="8">
        <f t="shared" si="3"/>
        <v>0.35372648765130088</v>
      </c>
      <c r="BD70" s="8">
        <f t="shared" si="3"/>
        <v>0.56698912240664645</v>
      </c>
      <c r="BE70" s="8">
        <f t="shared" si="3"/>
        <v>0.44094009449119714</v>
      </c>
      <c r="BF70" s="8">
        <f t="shared" si="3"/>
        <v>0.46669397662607792</v>
      </c>
      <c r="BG70" s="8">
        <f t="shared" si="3"/>
        <v>0.47539098860701196</v>
      </c>
      <c r="BH70" s="8">
        <f t="shared" si="3"/>
        <v>0.22117456827679827</v>
      </c>
      <c r="BI70" s="8">
        <f t="shared" si="3"/>
        <v>0.25583630461321072</v>
      </c>
      <c r="BJ70" s="8">
        <f t="shared" si="3"/>
        <v>0.37546494305900857</v>
      </c>
      <c r="BK70" s="11"/>
    </row>
    <row r="71" spans="2:63" ht="31.95" customHeight="1" x14ac:dyDescent="0.3">
      <c r="B71" s="26" t="s">
        <v>35</v>
      </c>
      <c r="C71" s="12" t="s">
        <v>36</v>
      </c>
      <c r="D71" s="243">
        <v>3.6030671533903852E-2</v>
      </c>
      <c r="E71" s="8">
        <v>2.4711979051591837E-2</v>
      </c>
      <c r="F71" s="8">
        <v>1.2669709837526921E-2</v>
      </c>
      <c r="G71" s="8">
        <v>2.4682743289850304E-2</v>
      </c>
      <c r="H71" s="8">
        <v>4.9190970317821374E-2</v>
      </c>
      <c r="I71" s="8">
        <v>7.4814668156479427E-2</v>
      </c>
      <c r="J71" s="8">
        <v>2.9683567708481226E-2</v>
      </c>
      <c r="K71" s="8">
        <v>2.1698776209745124E-2</v>
      </c>
      <c r="L71" s="8">
        <v>8.6388963258490284E-2</v>
      </c>
      <c r="M71" s="8">
        <v>2.949985328532374E-2</v>
      </c>
      <c r="N71" s="8">
        <v>3.2420302857172371E-3</v>
      </c>
      <c r="O71" s="8">
        <v>1.8523736228752859E-2</v>
      </c>
      <c r="P71" s="8">
        <v>3.2862083764395901E-2</v>
      </c>
      <c r="Q71" s="8">
        <v>2.3341592138791903E-2</v>
      </c>
      <c r="R71" s="8">
        <v>5.9681913596992764E-2</v>
      </c>
      <c r="S71" s="8">
        <v>5.3358894943157764E-2</v>
      </c>
      <c r="T71" s="8">
        <v>4.8074406645036517E-2</v>
      </c>
      <c r="U71" s="8">
        <v>2.4022566486484185E-2</v>
      </c>
      <c r="V71" s="8">
        <v>3.5423420762181176E-2</v>
      </c>
      <c r="W71" s="8">
        <v>6.3488267827609648E-2</v>
      </c>
      <c r="X71" s="8">
        <v>5.3707846563550564E-2</v>
      </c>
      <c r="Y71" s="8">
        <v>1.5652121779216831E-2</v>
      </c>
      <c r="Z71" s="8">
        <v>4.6058700001744564E-2</v>
      </c>
      <c r="AA71" s="8">
        <v>7.9209181151791985E-2</v>
      </c>
      <c r="AB71" s="8">
        <v>1.6745437636475995E-2</v>
      </c>
      <c r="AC71" s="8">
        <v>0</v>
      </c>
      <c r="AD71" s="8">
        <v>5.0781410525783305E-2</v>
      </c>
      <c r="AE71" s="8">
        <v>9.1654479225797177E-3</v>
      </c>
      <c r="AF71" s="8">
        <v>3.9000290114721038E-2</v>
      </c>
      <c r="AG71" s="8">
        <v>3.3968386698619714E-2</v>
      </c>
      <c r="AH71" s="8">
        <v>2.6104029399025213E-2</v>
      </c>
      <c r="AI71" s="8">
        <v>6.5811676850296208E-2</v>
      </c>
      <c r="AJ71" s="8">
        <v>3.073883936526849E-2</v>
      </c>
      <c r="AK71" s="8">
        <v>2.8212631589228536E-2</v>
      </c>
      <c r="AL71" s="8">
        <v>2.9488790738814018E-2</v>
      </c>
      <c r="AM71" s="8">
        <v>6.6492612027597001E-2</v>
      </c>
      <c r="AN71" s="8">
        <v>3.034440043408082E-2</v>
      </c>
      <c r="AO71" s="8">
        <v>5.9363775847480565E-2</v>
      </c>
      <c r="AP71" s="8">
        <v>3.8228655348395993E-2</v>
      </c>
      <c r="AQ71" s="8">
        <v>3.1028947869075316E-2</v>
      </c>
      <c r="AR71" s="8">
        <v>3.3403983917271368E-2</v>
      </c>
      <c r="AS71" s="8">
        <v>3.4681737314943742E-2</v>
      </c>
      <c r="AT71" s="8">
        <v>4.1845718140197385E-2</v>
      </c>
      <c r="AU71" s="8">
        <v>3.7438366597021752E-2</v>
      </c>
      <c r="AV71" s="8">
        <v>2.7632446913972881E-2</v>
      </c>
      <c r="AW71" s="8">
        <v>5.1889414901367219E-2</v>
      </c>
      <c r="AX71" s="8">
        <v>5.8144095745547235E-2</v>
      </c>
      <c r="AY71" s="8">
        <v>2.6565947513411303E-2</v>
      </c>
      <c r="AZ71" s="8">
        <v>5.8987566827855362E-3</v>
      </c>
      <c r="BA71" s="8">
        <v>2.5102621232247279E-2</v>
      </c>
      <c r="BB71" s="8">
        <v>6.050528428788602E-2</v>
      </c>
      <c r="BC71" s="8">
        <v>2.6270707483114934E-2</v>
      </c>
      <c r="BD71" s="8">
        <v>2.538272682739116E-2</v>
      </c>
      <c r="BE71" s="8">
        <v>2.5828367374070432E-2</v>
      </c>
      <c r="BF71" s="8">
        <v>6.3370542075432924E-3</v>
      </c>
      <c r="BG71" s="8">
        <v>5.2111636326954017E-3</v>
      </c>
      <c r="BH71" s="8">
        <v>2.8851761519980226E-2</v>
      </c>
      <c r="BI71" s="8">
        <v>6.0983360604109534E-2</v>
      </c>
      <c r="BJ71" s="8">
        <v>6.050528428788602E-2</v>
      </c>
      <c r="BK71" s="11"/>
    </row>
    <row r="72" spans="2:63" x14ac:dyDescent="0.3">
      <c r="B72" s="43" t="s">
        <v>37</v>
      </c>
      <c r="C72" s="38" t="s">
        <v>38</v>
      </c>
      <c r="D72" s="242">
        <v>0.96396932846609629</v>
      </c>
      <c r="E72" s="8">
        <v>0.97528802094840783</v>
      </c>
      <c r="F72" s="8">
        <v>0.98733029016247287</v>
      </c>
      <c r="G72" s="8">
        <v>0.97531725671014979</v>
      </c>
      <c r="H72" s="8">
        <v>0.9508090296821784</v>
      </c>
      <c r="I72" s="8">
        <v>0.92518533184352092</v>
      </c>
      <c r="J72" s="8">
        <v>0.9703164322915192</v>
      </c>
      <c r="K72" s="8">
        <v>0.9783012237902553</v>
      </c>
      <c r="L72" s="8">
        <v>0.91361103674151001</v>
      </c>
      <c r="M72" s="8">
        <v>0.97050014671467622</v>
      </c>
      <c r="N72" s="8">
        <v>0.99675796971428288</v>
      </c>
      <c r="O72" s="8">
        <v>0.98147626377124719</v>
      </c>
      <c r="P72" s="8">
        <v>0.96713791623560441</v>
      </c>
      <c r="Q72" s="8">
        <v>0.97665840786120783</v>
      </c>
      <c r="R72" s="8">
        <v>0.94031808640300729</v>
      </c>
      <c r="S72" s="8">
        <v>0.94664110505684207</v>
      </c>
      <c r="T72" s="8">
        <v>0.95192559335496341</v>
      </c>
      <c r="U72" s="8">
        <v>0.97597743351351585</v>
      </c>
      <c r="V72" s="8">
        <v>0.9645765792378187</v>
      </c>
      <c r="W72" s="8">
        <v>0.93651173217239037</v>
      </c>
      <c r="X72" s="8">
        <v>0.94629215343644946</v>
      </c>
      <c r="Y72" s="8">
        <v>0.98434787822078329</v>
      </c>
      <c r="Z72" s="8">
        <v>0.95394129999825539</v>
      </c>
      <c r="AA72" s="8">
        <v>0.92079081884820835</v>
      </c>
      <c r="AB72" s="8">
        <v>0.98325456236352393</v>
      </c>
      <c r="AC72" s="8">
        <v>1</v>
      </c>
      <c r="AD72" s="8">
        <v>0.94921858947421678</v>
      </c>
      <c r="AE72" s="8">
        <v>0.99083455207742022</v>
      </c>
      <c r="AF72" s="8">
        <v>0.96099970988527927</v>
      </c>
      <c r="AG72" s="8">
        <v>0.96603161330138021</v>
      </c>
      <c r="AH72" s="8">
        <v>0.97389597060097488</v>
      </c>
      <c r="AI72" s="8">
        <v>0.9341883231497039</v>
      </c>
      <c r="AJ72" s="8">
        <v>0.96926116063473178</v>
      </c>
      <c r="AK72" s="8">
        <v>0.97178736841077185</v>
      </c>
      <c r="AL72" s="8">
        <v>0.97051120926118584</v>
      </c>
      <c r="AM72" s="8">
        <v>0.93350738797240296</v>
      </c>
      <c r="AN72" s="8">
        <v>0.96965559956591929</v>
      </c>
      <c r="AO72" s="8">
        <v>0.94063622415251946</v>
      </c>
      <c r="AP72" s="8">
        <v>0.9617713446516043</v>
      </c>
      <c r="AQ72" s="8">
        <v>0.9689710521309246</v>
      </c>
      <c r="AR72" s="8">
        <v>0.9665960160827286</v>
      </c>
      <c r="AS72" s="8">
        <v>0.96531826268505627</v>
      </c>
      <c r="AT72" s="8">
        <v>0.95815428185980256</v>
      </c>
      <c r="AU72" s="8">
        <v>0.96256163340297862</v>
      </c>
      <c r="AV72" s="8">
        <v>0.97236755308602729</v>
      </c>
      <c r="AW72" s="8">
        <v>0.94811058509863311</v>
      </c>
      <c r="AX72" s="8">
        <v>0.94185590425445287</v>
      </c>
      <c r="AY72" s="8">
        <v>0.97343405248658854</v>
      </c>
      <c r="AZ72" s="8">
        <v>0.99410124331721439</v>
      </c>
      <c r="BA72" s="8">
        <v>0.97489737876775262</v>
      </c>
      <c r="BB72" s="8">
        <v>0.93949471571211407</v>
      </c>
      <c r="BC72" s="8">
        <v>0.97372929251688523</v>
      </c>
      <c r="BD72" s="8">
        <v>0.97461727317260904</v>
      </c>
      <c r="BE72" s="8">
        <v>0.97417163262592932</v>
      </c>
      <c r="BF72" s="8">
        <v>0.99366294579245662</v>
      </c>
      <c r="BG72" s="8">
        <v>0.99478883636730475</v>
      </c>
      <c r="BH72" s="8">
        <v>0.97114823848001974</v>
      </c>
      <c r="BI72" s="8">
        <v>0.93901663939589042</v>
      </c>
      <c r="BJ72" s="8">
        <v>0.93949471571211407</v>
      </c>
      <c r="BK72" s="11"/>
    </row>
    <row r="73" spans="2:63" ht="30.6" customHeight="1" x14ac:dyDescent="0.3">
      <c r="B73" s="26" t="s">
        <v>39</v>
      </c>
      <c r="C73" s="12" t="s">
        <v>36</v>
      </c>
      <c r="D73" s="243">
        <v>0.1068728054634676</v>
      </c>
      <c r="E73" s="8">
        <v>3.9383451143375318E-2</v>
      </c>
      <c r="F73" s="8">
        <v>3.6316655330562754E-2</v>
      </c>
      <c r="G73" s="8">
        <v>1.0747681206401311E-2</v>
      </c>
      <c r="H73" s="8">
        <v>0.16759932281099174</v>
      </c>
      <c r="I73" s="8">
        <v>0.20819437629448295</v>
      </c>
      <c r="J73" s="8">
        <v>7.7473702866346819E-2</v>
      </c>
      <c r="K73" s="8">
        <v>3.8406333629320492E-2</v>
      </c>
      <c r="L73" s="8">
        <v>0.15597134012114144</v>
      </c>
      <c r="M73" s="8">
        <v>0.14375793003370238</v>
      </c>
      <c r="N73" s="8">
        <v>0</v>
      </c>
      <c r="O73" s="8">
        <v>1.3890138566141734E-2</v>
      </c>
      <c r="P73" s="8">
        <v>9.6894163963102908E-2</v>
      </c>
      <c r="Q73" s="8">
        <v>8.8825903840861184E-2</v>
      </c>
      <c r="R73" s="8">
        <v>0.19303614854401846</v>
      </c>
      <c r="S73" s="8">
        <v>0.19444321824775887</v>
      </c>
      <c r="T73" s="8">
        <v>0.15257620700284488</v>
      </c>
      <c r="U73" s="8">
        <v>0.13908661522563043</v>
      </c>
      <c r="V73" s="8">
        <v>0.15232636999889604</v>
      </c>
      <c r="W73" s="8">
        <v>8.4011073832193459E-2</v>
      </c>
      <c r="X73" s="8">
        <v>4.5690854704686874E-2</v>
      </c>
      <c r="Y73" s="8">
        <v>4.0064746981913577E-2</v>
      </c>
      <c r="Z73" s="8">
        <v>0.16515324186493532</v>
      </c>
      <c r="AA73" s="8">
        <v>9.9414716135159134E-2</v>
      </c>
      <c r="AB73" s="8">
        <v>2.0533388100608826E-2</v>
      </c>
      <c r="AC73" s="8">
        <v>1.6507789108152805E-2</v>
      </c>
      <c r="AD73" s="8">
        <v>0.16844331970412882</v>
      </c>
      <c r="AE73" s="8">
        <v>3.7919482915936213E-2</v>
      </c>
      <c r="AF73" s="8">
        <v>0.12471187693988989</v>
      </c>
      <c r="AG73" s="8">
        <v>0.10194520989392547</v>
      </c>
      <c r="AH73" s="8">
        <v>9.5654898472296884E-2</v>
      </c>
      <c r="AI73" s="8">
        <v>5.5362185579817973E-2</v>
      </c>
      <c r="AJ73" s="8">
        <v>0.10022337676622724</v>
      </c>
      <c r="AK73" s="8">
        <v>8.325167738185564E-2</v>
      </c>
      <c r="AL73" s="8">
        <v>0.15546370595166809</v>
      </c>
      <c r="AM73" s="8">
        <v>0.12405766360023186</v>
      </c>
      <c r="AN73" s="8">
        <v>9.754480714550072E-2</v>
      </c>
      <c r="AO73" s="8">
        <v>0.14514941133911136</v>
      </c>
      <c r="AP73" s="8">
        <v>8.5500502487180649E-2</v>
      </c>
      <c r="AQ73" s="8">
        <v>6.5101773761129578E-2</v>
      </c>
      <c r="AR73" s="8">
        <v>6.2967278551496267E-2</v>
      </c>
      <c r="AS73" s="8">
        <v>0.10915488236258555</v>
      </c>
      <c r="AT73" s="8">
        <v>0.12772964728302891</v>
      </c>
      <c r="AU73" s="8">
        <v>0.19302573989058011</v>
      </c>
      <c r="AV73" s="8">
        <v>0.14319688813205902</v>
      </c>
      <c r="AW73" s="8">
        <v>9.5048148291036388E-2</v>
      </c>
      <c r="AX73" s="8">
        <v>0.16270585100104737</v>
      </c>
      <c r="AY73" s="8">
        <v>2.8367140968497552E-2</v>
      </c>
      <c r="AZ73" s="8">
        <v>2.8130687497204359E-2</v>
      </c>
      <c r="BA73" s="8">
        <v>8.4227534973510848E-2</v>
      </c>
      <c r="BB73" s="8">
        <v>0.15083019080321375</v>
      </c>
      <c r="BC73" s="8">
        <v>8.6336106789324851E-2</v>
      </c>
      <c r="BD73" s="8">
        <v>9.6588750672342696E-2</v>
      </c>
      <c r="BE73" s="8">
        <v>8.5979984409108173E-2</v>
      </c>
      <c r="BF73" s="8">
        <v>4.1868882486048156E-2</v>
      </c>
      <c r="BG73" s="8">
        <v>3.1819306384673826E-2</v>
      </c>
      <c r="BH73" s="8">
        <v>5.2738549895414939E-2</v>
      </c>
      <c r="BI73" s="8">
        <v>0.13591787527048926</v>
      </c>
      <c r="BJ73" s="8">
        <v>0.15083019080321375</v>
      </c>
      <c r="BK73" s="11"/>
    </row>
    <row r="74" spans="2:63" x14ac:dyDescent="0.3">
      <c r="B74" s="43" t="s">
        <v>37</v>
      </c>
      <c r="C74" s="38" t="s">
        <v>38</v>
      </c>
      <c r="D74" s="242">
        <v>0.89312719453653233</v>
      </c>
      <c r="E74" s="8">
        <v>0.96061654885662418</v>
      </c>
      <c r="F74" s="8">
        <v>0.96368334466943684</v>
      </c>
      <c r="G74" s="8">
        <v>0.98925231879359865</v>
      </c>
      <c r="H74" s="8">
        <v>0.83240067718900856</v>
      </c>
      <c r="I74" s="8">
        <v>0.79180562370551721</v>
      </c>
      <c r="J74" s="8">
        <v>0.92252629713365297</v>
      </c>
      <c r="K74" s="8">
        <v>0.96159366637067933</v>
      </c>
      <c r="L74" s="8">
        <v>0.84402865987885922</v>
      </c>
      <c r="M74" s="8">
        <v>0.85624206996629926</v>
      </c>
      <c r="N74" s="8">
        <v>1</v>
      </c>
      <c r="O74" s="8">
        <v>0.98610986143385815</v>
      </c>
      <c r="P74" s="8">
        <v>0.90310583603689776</v>
      </c>
      <c r="Q74" s="8">
        <v>0.91117409615913858</v>
      </c>
      <c r="R74" s="8">
        <v>0.8069638514559816</v>
      </c>
      <c r="S74" s="8">
        <v>0.80555678175224121</v>
      </c>
      <c r="T74" s="8">
        <v>0.84742379299715498</v>
      </c>
      <c r="U74" s="8">
        <v>0.86091338477436907</v>
      </c>
      <c r="V74" s="8">
        <v>0.84767363000110374</v>
      </c>
      <c r="W74" s="8">
        <v>0.91598892616780658</v>
      </c>
      <c r="X74" s="8">
        <v>0.95430914529531308</v>
      </c>
      <c r="Y74" s="8">
        <v>0.95993525301808691</v>
      </c>
      <c r="Z74" s="8">
        <v>0.83484675813506515</v>
      </c>
      <c r="AA74" s="8">
        <v>0.90058528386484127</v>
      </c>
      <c r="AB74" s="8">
        <v>0.9794666118993911</v>
      </c>
      <c r="AC74" s="8">
        <v>0.98349221089184724</v>
      </c>
      <c r="AD74" s="8">
        <v>0.83155668029587138</v>
      </c>
      <c r="AE74" s="8">
        <v>0.96208051708406361</v>
      </c>
      <c r="AF74" s="8">
        <v>0.87528812306011106</v>
      </c>
      <c r="AG74" s="8">
        <v>0.89805479010607503</v>
      </c>
      <c r="AH74" s="8">
        <v>0.90434510152770298</v>
      </c>
      <c r="AI74" s="8">
        <v>0.94463781442018235</v>
      </c>
      <c r="AJ74" s="8">
        <v>0.89977662323377383</v>
      </c>
      <c r="AK74" s="8">
        <v>0.91674832261814476</v>
      </c>
      <c r="AL74" s="8">
        <v>0.84453629404833108</v>
      </c>
      <c r="AM74" s="8">
        <v>0.87594233639976804</v>
      </c>
      <c r="AN74" s="8">
        <v>0.9024551928544986</v>
      </c>
      <c r="AO74" s="8">
        <v>0.85485058866088881</v>
      </c>
      <c r="AP74" s="8">
        <v>0.91449949751281945</v>
      </c>
      <c r="AQ74" s="8">
        <v>0.9348982262388702</v>
      </c>
      <c r="AR74" s="8">
        <v>0.93703272144850414</v>
      </c>
      <c r="AS74" s="8">
        <v>0.89084511763741436</v>
      </c>
      <c r="AT74" s="8">
        <v>0.87227035271697106</v>
      </c>
      <c r="AU74" s="8">
        <v>0.80697426010941986</v>
      </c>
      <c r="AV74" s="8">
        <v>0.85680311186794211</v>
      </c>
      <c r="AW74" s="8">
        <v>0.90495185170896353</v>
      </c>
      <c r="AX74" s="8">
        <v>0.83729414899895294</v>
      </c>
      <c r="AY74" s="8">
        <v>0.97163285903150243</v>
      </c>
      <c r="AZ74" s="8">
        <v>0.97186931250279551</v>
      </c>
      <c r="BA74" s="8">
        <v>0.91577246502648901</v>
      </c>
      <c r="BB74" s="8">
        <v>0.84916980919678609</v>
      </c>
      <c r="BC74" s="8">
        <v>0.91366389321067532</v>
      </c>
      <c r="BD74" s="8">
        <v>0.90341124932765737</v>
      </c>
      <c r="BE74" s="8">
        <v>0.9140200155908913</v>
      </c>
      <c r="BF74" s="8">
        <v>0.95813111751395186</v>
      </c>
      <c r="BG74" s="8">
        <v>0.96818069361532633</v>
      </c>
      <c r="BH74" s="8">
        <v>0.94726145010458496</v>
      </c>
      <c r="BI74" s="8">
        <v>0.86408212472951074</v>
      </c>
      <c r="BJ74" s="8">
        <v>0.84916980919678609</v>
      </c>
      <c r="BK74" s="11"/>
    </row>
    <row r="75" spans="2:63" ht="30" customHeight="1" x14ac:dyDescent="0.3">
      <c r="B75" s="26" t="s">
        <v>40</v>
      </c>
      <c r="C75" s="12" t="s">
        <v>36</v>
      </c>
      <c r="D75" s="243">
        <v>0.57162396476777166</v>
      </c>
      <c r="E75" s="8">
        <v>0.58260475464036887</v>
      </c>
      <c r="F75" s="8">
        <v>0.31532895859026089</v>
      </c>
      <c r="G75" s="8">
        <v>0.54380033928186167</v>
      </c>
      <c r="H75" s="8">
        <v>0.63735798259451892</v>
      </c>
      <c r="I75" s="8">
        <v>0.70625781172612334</v>
      </c>
      <c r="J75" s="8">
        <v>0.66555574418924313</v>
      </c>
      <c r="K75" s="8">
        <v>0.49423636198183524</v>
      </c>
      <c r="L75" s="8">
        <v>0.68076154620375817</v>
      </c>
      <c r="M75" s="8">
        <v>0.53541760021637086</v>
      </c>
      <c r="N75" s="8">
        <v>0.41988953804541651</v>
      </c>
      <c r="O75" s="8">
        <v>0.45518836520396677</v>
      </c>
      <c r="P75" s="8">
        <v>0.5341318467597761</v>
      </c>
      <c r="Q75" s="8">
        <v>0.70036671207840073</v>
      </c>
      <c r="R75" s="8">
        <v>0.65717186584316978</v>
      </c>
      <c r="S75" s="8">
        <v>0.70314375847004618</v>
      </c>
      <c r="T75" s="8">
        <v>0.6407409736961952</v>
      </c>
      <c r="U75" s="8">
        <v>0.57070312388770827</v>
      </c>
      <c r="V75" s="8">
        <v>0.57848576811969332</v>
      </c>
      <c r="W75" s="8">
        <v>0.5883828116369858</v>
      </c>
      <c r="X75" s="8">
        <v>0.52094110062765331</v>
      </c>
      <c r="Y75" s="8">
        <v>0.50790108838975712</v>
      </c>
      <c r="Z75" s="8">
        <v>0.57790169084278187</v>
      </c>
      <c r="AA75" s="8">
        <v>0.64382003813833821</v>
      </c>
      <c r="AB75" s="8">
        <v>0.68844842504335435</v>
      </c>
      <c r="AC75" s="8">
        <v>0.4628177928534935</v>
      </c>
      <c r="AD75" s="8">
        <v>0.47034377777169867</v>
      </c>
      <c r="AE75" s="8">
        <v>0.53951920232009987</v>
      </c>
      <c r="AF75" s="8">
        <v>0.55623015474470139</v>
      </c>
      <c r="AG75" s="8">
        <v>0.57647829120711758</v>
      </c>
      <c r="AH75" s="8">
        <v>0.61567145444455318</v>
      </c>
      <c r="AI75" s="8">
        <v>0.52183376819688121</v>
      </c>
      <c r="AJ75" s="8">
        <v>0.55639414971048917</v>
      </c>
      <c r="AK75" s="8">
        <v>0.57231542677518299</v>
      </c>
      <c r="AL75" s="8">
        <v>0.58689618329568327</v>
      </c>
      <c r="AM75" s="8">
        <v>0.58111332304064245</v>
      </c>
      <c r="AN75" s="8">
        <v>0.57260372731712517</v>
      </c>
      <c r="AO75" s="8">
        <v>0.56760359687371842</v>
      </c>
      <c r="AP75" s="8">
        <v>0.52719808024550563</v>
      </c>
      <c r="AQ75" s="8">
        <v>0.5245633272885718</v>
      </c>
      <c r="AR75" s="8">
        <v>0.51005268202569309</v>
      </c>
      <c r="AS75" s="8">
        <v>0.58047547127210775</v>
      </c>
      <c r="AT75" s="8">
        <v>0.65280651998596484</v>
      </c>
      <c r="AU75" s="8">
        <v>0.61729993369655711</v>
      </c>
      <c r="AV75" s="8">
        <v>0.61933536255868027</v>
      </c>
      <c r="AW75" s="8">
        <v>0.55436879384673599</v>
      </c>
      <c r="AX75" s="8">
        <v>0.61389780704789698</v>
      </c>
      <c r="AY75" s="8">
        <v>0.50194797058213714</v>
      </c>
      <c r="AZ75" s="8">
        <v>0.47056476016331211</v>
      </c>
      <c r="BA75" s="8">
        <v>0.57716523237575623</v>
      </c>
      <c r="BB75" s="8">
        <v>0.5493752894620334</v>
      </c>
      <c r="BC75" s="8">
        <v>0.64205518609665291</v>
      </c>
      <c r="BD75" s="8">
        <v>0.515929475792132</v>
      </c>
      <c r="BE75" s="8">
        <v>0.62285363579897435</v>
      </c>
      <c r="BF75" s="8">
        <v>0.56204530666401142</v>
      </c>
      <c r="BG75" s="8">
        <v>0.19550196153469254</v>
      </c>
      <c r="BH75" s="8">
        <v>0.65518018631649011</v>
      </c>
      <c r="BI75" s="8">
        <v>0.66545752621775567</v>
      </c>
      <c r="BJ75" s="8">
        <v>0.5493752894620334</v>
      </c>
      <c r="BK75" s="11"/>
    </row>
    <row r="76" spans="2:63" x14ac:dyDescent="0.3">
      <c r="B76" s="43" t="s">
        <v>37</v>
      </c>
      <c r="C76" s="38" t="s">
        <v>38</v>
      </c>
      <c r="D76" s="242">
        <v>0.42837603523222806</v>
      </c>
      <c r="E76" s="8">
        <v>0.41739524535963168</v>
      </c>
      <c r="F76" s="8">
        <v>0.684671041409739</v>
      </c>
      <c r="G76" s="8">
        <v>0.45619966071813828</v>
      </c>
      <c r="H76" s="8">
        <v>0.3626420174054823</v>
      </c>
      <c r="I76" s="8">
        <v>0.2937421882738766</v>
      </c>
      <c r="J76" s="8">
        <v>0.33444425581075649</v>
      </c>
      <c r="K76" s="8">
        <v>0.50576363801816404</v>
      </c>
      <c r="L76" s="8">
        <v>0.31923845379624183</v>
      </c>
      <c r="M76" s="8">
        <v>0.46458239978363158</v>
      </c>
      <c r="N76" s="8">
        <v>0.58011046195458305</v>
      </c>
      <c r="O76" s="8">
        <v>0.54481163479603367</v>
      </c>
      <c r="P76" s="8">
        <v>0.46586815324022451</v>
      </c>
      <c r="Q76" s="8">
        <v>0.29963328792159877</v>
      </c>
      <c r="R76" s="8">
        <v>0.34282813415683011</v>
      </c>
      <c r="S76" s="8">
        <v>0.29685624152995432</v>
      </c>
      <c r="T76" s="8">
        <v>0.35925902630380419</v>
      </c>
      <c r="U76" s="8">
        <v>0.4292968761122905</v>
      </c>
      <c r="V76" s="8">
        <v>0.42151423188030657</v>
      </c>
      <c r="W76" s="8">
        <v>0.41161718836301453</v>
      </c>
      <c r="X76" s="8">
        <v>0.47905889937234647</v>
      </c>
      <c r="Y76" s="8">
        <v>0.49209891161024338</v>
      </c>
      <c r="Z76" s="8">
        <v>0.42209830915722113</v>
      </c>
      <c r="AA76" s="8">
        <v>0.35617996186166323</v>
      </c>
      <c r="AB76" s="8">
        <v>0.31155157495664515</v>
      </c>
      <c r="AC76" s="8">
        <v>0.53718220714650666</v>
      </c>
      <c r="AD76" s="8">
        <v>0.52965622222830144</v>
      </c>
      <c r="AE76" s="8">
        <v>0.46048079767990024</v>
      </c>
      <c r="AF76" s="8">
        <v>0.44376984525529961</v>
      </c>
      <c r="AG76" s="8">
        <v>0.42352170879288342</v>
      </c>
      <c r="AH76" s="8">
        <v>0.38432854555544638</v>
      </c>
      <c r="AI76" s="8">
        <v>0.47816623180311862</v>
      </c>
      <c r="AJ76" s="8">
        <v>0.44360585028951116</v>
      </c>
      <c r="AK76" s="8">
        <v>0.42768457322481745</v>
      </c>
      <c r="AL76" s="8">
        <v>0.41310381670431551</v>
      </c>
      <c r="AM76" s="8">
        <v>0.41888667695935811</v>
      </c>
      <c r="AN76" s="8">
        <v>0.42739627268287456</v>
      </c>
      <c r="AO76" s="8">
        <v>0.43239640312628097</v>
      </c>
      <c r="AP76" s="8">
        <v>0.4728019197544947</v>
      </c>
      <c r="AQ76" s="8">
        <v>0.47543667271142825</v>
      </c>
      <c r="AR76" s="8">
        <v>0.48994731797430652</v>
      </c>
      <c r="AS76" s="8">
        <v>0.41952452872789225</v>
      </c>
      <c r="AT76" s="8">
        <v>0.34719348001403455</v>
      </c>
      <c r="AU76" s="8">
        <v>0.38270006630344328</v>
      </c>
      <c r="AV76" s="8">
        <v>0.38066463744132123</v>
      </c>
      <c r="AW76" s="8">
        <v>0.44563120615326279</v>
      </c>
      <c r="AX76" s="8">
        <v>0.38610219295210335</v>
      </c>
      <c r="AY76" s="8">
        <v>0.49805202941786242</v>
      </c>
      <c r="AZ76" s="8">
        <v>0.52943523983668761</v>
      </c>
      <c r="BA76" s="8">
        <v>0.42283476762424388</v>
      </c>
      <c r="BB76" s="8">
        <v>0.45062471053796616</v>
      </c>
      <c r="BC76" s="8">
        <v>0.35794481390334676</v>
      </c>
      <c r="BD76" s="8">
        <v>0.48407052420786845</v>
      </c>
      <c r="BE76" s="8">
        <v>0.3771463642010256</v>
      </c>
      <c r="BF76" s="8">
        <v>0.43795469333598835</v>
      </c>
      <c r="BG76" s="8">
        <v>0.80449803846530754</v>
      </c>
      <c r="BH76" s="8">
        <v>0.34481981368350972</v>
      </c>
      <c r="BI76" s="8">
        <v>0.3345424737822445</v>
      </c>
      <c r="BJ76" s="8">
        <v>0.45062471053796616</v>
      </c>
      <c r="BK76" s="11"/>
    </row>
    <row r="77" spans="2:63" ht="35.4" x14ac:dyDescent="0.3">
      <c r="B77" s="26" t="s">
        <v>41</v>
      </c>
      <c r="C77" s="12" t="s">
        <v>42</v>
      </c>
      <c r="D77" s="243">
        <v>0.63679690110280973</v>
      </c>
      <c r="E77" s="8">
        <v>0.71415295580131111</v>
      </c>
      <c r="F77" s="8">
        <v>0.56283909185817405</v>
      </c>
      <c r="G77" s="8">
        <v>0.56906614184061477</v>
      </c>
      <c r="H77" s="8">
        <v>0.61733888696994266</v>
      </c>
      <c r="I77" s="8">
        <v>0.57851218692346695</v>
      </c>
      <c r="J77" s="8">
        <v>0.72762369546063543</v>
      </c>
      <c r="K77" s="8">
        <v>0.6636831048360875</v>
      </c>
      <c r="L77" s="8">
        <v>0.74684703927699625</v>
      </c>
      <c r="M77" s="8">
        <v>0.56785278347935075</v>
      </c>
      <c r="N77" s="8">
        <v>0.70217661662714859</v>
      </c>
      <c r="O77" s="8">
        <v>0.63560124273717711</v>
      </c>
      <c r="P77" s="8">
        <v>0.66099648571084291</v>
      </c>
      <c r="Q77" s="8">
        <v>0.5669285020424959</v>
      </c>
      <c r="R77" s="8">
        <v>0.61178641555330215</v>
      </c>
      <c r="S77" s="8">
        <v>0.64280310535604979</v>
      </c>
      <c r="T77" s="8">
        <v>0.60468018214947006</v>
      </c>
      <c r="U77" s="8">
        <v>0.59223598308063907</v>
      </c>
      <c r="V77" s="8">
        <v>0.62894994231528201</v>
      </c>
      <c r="W77" s="8">
        <v>0.64364060667419298</v>
      </c>
      <c r="X77" s="8">
        <v>0.57802732740471052</v>
      </c>
      <c r="Y77" s="8">
        <v>0.69535350846817134</v>
      </c>
      <c r="Z77" s="8">
        <v>0.57242600402368349</v>
      </c>
      <c r="AA77" s="8">
        <v>0.58655749256780743</v>
      </c>
      <c r="AB77" s="8">
        <v>0.55634841909175892</v>
      </c>
      <c r="AC77" s="8">
        <v>0.60436040816805237</v>
      </c>
      <c r="AD77" s="8">
        <v>0.48446743128837561</v>
      </c>
      <c r="AE77" s="8">
        <v>0.79979367278964053</v>
      </c>
      <c r="AF77" s="8">
        <v>0.55509498355135789</v>
      </c>
      <c r="AG77" s="8">
        <v>0.64248272848127275</v>
      </c>
      <c r="AH77" s="8">
        <v>0.78961699375891015</v>
      </c>
      <c r="AI77" s="8">
        <v>0.87010436839988348</v>
      </c>
      <c r="AJ77" s="8">
        <v>0.64861271458439274</v>
      </c>
      <c r="AK77" s="8">
        <v>0.68615607197532114</v>
      </c>
      <c r="AL77" s="8">
        <v>0.56908336123533487</v>
      </c>
      <c r="AM77" s="8">
        <v>0.57352893684425466</v>
      </c>
      <c r="AN77" s="8">
        <v>0.6610813044410544</v>
      </c>
      <c r="AO77" s="8">
        <v>0.5371480264120021</v>
      </c>
      <c r="AP77" s="8">
        <v>0.62108138752304864</v>
      </c>
      <c r="AQ77" s="8">
        <v>0.62041170582444993</v>
      </c>
      <c r="AR77" s="8">
        <v>0.64825768084214486</v>
      </c>
      <c r="AS77" s="8">
        <v>0.61739235791099079</v>
      </c>
      <c r="AT77" s="8">
        <v>0.64825450627148185</v>
      </c>
      <c r="AU77" s="8">
        <v>0.62672375584471296</v>
      </c>
      <c r="AV77" s="8">
        <v>0.65642491626178678</v>
      </c>
      <c r="AW77" s="8">
        <v>0.60647637996854298</v>
      </c>
      <c r="AX77" s="8">
        <v>0.65396514103046033</v>
      </c>
      <c r="AY77" s="8">
        <v>0.63618678443399856</v>
      </c>
      <c r="AZ77" s="8">
        <v>0.62206973154572132</v>
      </c>
      <c r="BA77" s="8">
        <v>0.69113533737478816</v>
      </c>
      <c r="BB77" s="8">
        <v>0.5229826318304468</v>
      </c>
      <c r="BC77" s="8">
        <v>0.66545741148982118</v>
      </c>
      <c r="BD77" s="8">
        <v>0.61406082263944606</v>
      </c>
      <c r="BE77" s="8">
        <v>0.83844400357546756</v>
      </c>
      <c r="BF77" s="8">
        <v>0.64643401082106466</v>
      </c>
      <c r="BG77" s="8">
        <v>0.46755411102660277</v>
      </c>
      <c r="BH77" s="8">
        <v>0.33235697421992227</v>
      </c>
      <c r="BI77" s="8">
        <v>0.48671078482448604</v>
      </c>
      <c r="BJ77" s="8">
        <v>0.5229826318304468</v>
      </c>
      <c r="BK77" s="11"/>
    </row>
    <row r="78" spans="2:63" x14ac:dyDescent="0.3">
      <c r="B78" s="7"/>
      <c r="C78" s="38" t="s">
        <v>43</v>
      </c>
      <c r="D78" s="242">
        <v>0.27338658481531858</v>
      </c>
      <c r="E78" s="8">
        <v>0.2081601565479006</v>
      </c>
      <c r="F78" s="8">
        <v>0.32642575822304792</v>
      </c>
      <c r="G78" s="8">
        <v>0.18255447813269701</v>
      </c>
      <c r="H78" s="8">
        <v>0.29858458019884176</v>
      </c>
      <c r="I78" s="8">
        <v>0.32570977648739641</v>
      </c>
      <c r="J78" s="8">
        <v>0.21863790124341123</v>
      </c>
      <c r="K78" s="8">
        <v>0.25880404148686692</v>
      </c>
      <c r="L78" s="8">
        <v>0.18305525114579063</v>
      </c>
      <c r="M78" s="8">
        <v>0.3199941923202323</v>
      </c>
      <c r="N78" s="8">
        <v>0.23430111468964845</v>
      </c>
      <c r="O78" s="8">
        <v>0.26770356646804661</v>
      </c>
      <c r="P78" s="8">
        <v>0.26848768659868177</v>
      </c>
      <c r="Q78" s="8">
        <v>0.28313398217182834</v>
      </c>
      <c r="R78" s="8">
        <v>0.29250725237236597</v>
      </c>
      <c r="S78" s="8">
        <v>0.26407658371763804</v>
      </c>
      <c r="T78" s="8">
        <v>0.30519098645446674</v>
      </c>
      <c r="U78" s="8">
        <v>0.26779872827075418</v>
      </c>
      <c r="V78" s="8">
        <v>0.30220650356250239</v>
      </c>
      <c r="W78" s="8">
        <v>0.27063218746679274</v>
      </c>
      <c r="X78" s="8">
        <v>0.32230888653394596</v>
      </c>
      <c r="Y78" s="8">
        <v>0.21605115153927151</v>
      </c>
      <c r="Z78" s="8">
        <v>0.32307304335544912</v>
      </c>
      <c r="AA78" s="8">
        <v>0.29781475576331889</v>
      </c>
      <c r="AB78" s="8">
        <v>0.36857418869056269</v>
      </c>
      <c r="AC78" s="8">
        <v>0.30255314839482123</v>
      </c>
      <c r="AD78" s="8">
        <v>0.38851445515728211</v>
      </c>
      <c r="AE78" s="8">
        <v>0.14748981144697559</v>
      </c>
      <c r="AF78" s="8">
        <v>0.31302246451215515</v>
      </c>
      <c r="AG78" s="8">
        <v>0.2838069994956372</v>
      </c>
      <c r="AH78" s="8">
        <v>0.1330840520697304</v>
      </c>
      <c r="AI78" s="8">
        <v>0.12989563160011686</v>
      </c>
      <c r="AJ78" s="8">
        <v>0.23855563053849382</v>
      </c>
      <c r="AK78" s="8">
        <v>0.24170992965545207</v>
      </c>
      <c r="AL78" s="8">
        <v>0.33050699272293022</v>
      </c>
      <c r="AM78" s="8">
        <v>0.34423861726827487</v>
      </c>
      <c r="AN78" s="8">
        <v>0.24992984360561873</v>
      </c>
      <c r="AO78" s="8">
        <v>0.36963922206990446</v>
      </c>
      <c r="AP78" s="8">
        <v>0.31438767158851322</v>
      </c>
      <c r="AQ78" s="8">
        <v>0.27298271519148964</v>
      </c>
      <c r="AR78" s="8">
        <v>0.24835770799396348</v>
      </c>
      <c r="AS78" s="8">
        <v>0.31535723744912408</v>
      </c>
      <c r="AT78" s="8">
        <v>0.26242286668593673</v>
      </c>
      <c r="AU78" s="8">
        <v>0.26184586374921048</v>
      </c>
      <c r="AV78" s="8">
        <v>0.25459505856273884</v>
      </c>
      <c r="AW78" s="8">
        <v>0.28862959378206504</v>
      </c>
      <c r="AX78" s="8">
        <v>0.29880668419336393</v>
      </c>
      <c r="AY78" s="8">
        <v>0.25679346661832264</v>
      </c>
      <c r="AZ78" s="8">
        <v>0.29095526773607538</v>
      </c>
      <c r="BA78" s="8">
        <v>0.23738373900391732</v>
      </c>
      <c r="BB78" s="8">
        <v>0.35101693204300111</v>
      </c>
      <c r="BC78" s="8">
        <v>0.24777671168820445</v>
      </c>
      <c r="BD78" s="8">
        <v>0.32622551806404942</v>
      </c>
      <c r="BE78" s="8">
        <v>0.15050935198742577</v>
      </c>
      <c r="BF78" s="8">
        <v>0.18822162043259641</v>
      </c>
      <c r="BG78" s="8">
        <v>0.38073569964820075</v>
      </c>
      <c r="BH78" s="8">
        <v>0.32385262777611479</v>
      </c>
      <c r="BI78" s="8">
        <v>0.23730304703128285</v>
      </c>
      <c r="BJ78" s="8">
        <v>0.35101693204300111</v>
      </c>
      <c r="BK78" s="11"/>
    </row>
    <row r="79" spans="2:63" x14ac:dyDescent="0.3">
      <c r="B79" s="7"/>
      <c r="C79" s="38" t="s">
        <v>44</v>
      </c>
      <c r="D79" s="242">
        <v>5.7084989292533604E-2</v>
      </c>
      <c r="E79" s="8">
        <v>5.2826429615554324E-2</v>
      </c>
      <c r="F79" s="8">
        <v>6.7978492508296781E-2</v>
      </c>
      <c r="G79" s="8">
        <v>0.18139582432903867</v>
      </c>
      <c r="H79" s="8">
        <v>5.1204733597286334E-2</v>
      </c>
      <c r="I79" s="8">
        <v>4.5626910356441931E-2</v>
      </c>
      <c r="J79" s="8">
        <v>4.7115916471191184E-2</v>
      </c>
      <c r="K79" s="8">
        <v>4.6298262730732093E-2</v>
      </c>
      <c r="L79" s="8">
        <v>5.6461023910805312E-2</v>
      </c>
      <c r="M79" s="8">
        <v>6.9685125450869384E-2</v>
      </c>
      <c r="N79" s="8">
        <v>2.1822468545277625E-3</v>
      </c>
      <c r="O79" s="8">
        <v>4.8150402217889507E-2</v>
      </c>
      <c r="P79" s="8">
        <v>5.0704845212834825E-2</v>
      </c>
      <c r="Q79" s="8">
        <v>0.10150176179362695</v>
      </c>
      <c r="R79" s="8">
        <v>6.7900452399236977E-2</v>
      </c>
      <c r="S79" s="8">
        <v>5.5082237389457604E-2</v>
      </c>
      <c r="T79" s="8">
        <v>6.3663550484892473E-2</v>
      </c>
      <c r="U79" s="8">
        <v>0.11475615818016395</v>
      </c>
      <c r="V79" s="8">
        <v>3.4698610258625938E-2</v>
      </c>
      <c r="W79" s="8">
        <v>4.7697795607659098E-2</v>
      </c>
      <c r="X79" s="8">
        <v>6.0385622416224624E-2</v>
      </c>
      <c r="Y79" s="8">
        <v>5.214832980860265E-2</v>
      </c>
      <c r="Z79" s="8">
        <v>7.1278357361321321E-2</v>
      </c>
      <c r="AA79" s="8">
        <v>6.3435831387506122E-2</v>
      </c>
      <c r="AB79" s="8">
        <v>7.507739221767766E-2</v>
      </c>
      <c r="AC79" s="8">
        <v>2.3444737129418903E-2</v>
      </c>
      <c r="AD79" s="8">
        <v>0.12701811355434234</v>
      </c>
      <c r="AE79" s="8">
        <v>2.6561187942245015E-2</v>
      </c>
      <c r="AF79" s="8">
        <v>9.6845850263306513E-2</v>
      </c>
      <c r="AG79" s="8">
        <v>4.1359737710049325E-2</v>
      </c>
      <c r="AH79" s="8">
        <v>3.7038029110681416E-2</v>
      </c>
      <c r="AI79" s="8">
        <v>0</v>
      </c>
      <c r="AJ79" s="8">
        <v>7.846373641583701E-2</v>
      </c>
      <c r="AK79" s="8">
        <v>3.9907595145231102E-2</v>
      </c>
      <c r="AL79" s="8">
        <v>5.5786242509036479E-2</v>
      </c>
      <c r="AM79" s="8">
        <v>6.1324314135014463E-2</v>
      </c>
      <c r="AN79" s="8">
        <v>5.5369853422137363E-2</v>
      </c>
      <c r="AO79" s="8">
        <v>6.4122895764695598E-2</v>
      </c>
      <c r="AP79" s="8">
        <v>4.2065907295981114E-2</v>
      </c>
      <c r="AQ79" s="8">
        <v>5.46966707366425E-2</v>
      </c>
      <c r="AR79" s="8">
        <v>8.0150695026360463E-2</v>
      </c>
      <c r="AS79" s="8">
        <v>4.1711715228140503E-2</v>
      </c>
      <c r="AT79" s="8">
        <v>6.76705482372678E-2</v>
      </c>
      <c r="AU79" s="8">
        <v>4.9786150196922278E-2</v>
      </c>
      <c r="AV79" s="8">
        <v>6.9077728251076817E-2</v>
      </c>
      <c r="AW79" s="8">
        <v>6.1763156227137558E-2</v>
      </c>
      <c r="AX79" s="8">
        <v>1.7601353374130945E-2</v>
      </c>
      <c r="AY79" s="8">
        <v>5.3328500890481953E-2</v>
      </c>
      <c r="AZ79" s="8">
        <v>5.8183101746889905E-2</v>
      </c>
      <c r="BA79" s="8">
        <v>4.7468151670019137E-2</v>
      </c>
      <c r="BB79" s="8">
        <v>7.4264917049332524E-2</v>
      </c>
      <c r="BC79" s="8">
        <v>5.9428891344499857E-2</v>
      </c>
      <c r="BD79" s="8">
        <v>4.7779636128956186E-2</v>
      </c>
      <c r="BE79" s="8">
        <v>6.1833258297395123E-3</v>
      </c>
      <c r="BF79" s="8">
        <v>0.16534436874633884</v>
      </c>
      <c r="BG79" s="8">
        <v>9.6469495026996532E-2</v>
      </c>
      <c r="BH79" s="8">
        <v>0.28123769830951584</v>
      </c>
      <c r="BI79" s="8">
        <v>9.5406802407177554E-2</v>
      </c>
      <c r="BJ79" s="8">
        <v>7.4264917049332524E-2</v>
      </c>
      <c r="BK79" s="11"/>
    </row>
    <row r="80" spans="2:63" x14ac:dyDescent="0.3">
      <c r="B80" s="7"/>
      <c r="C80" s="38" t="s">
        <v>45</v>
      </c>
      <c r="D80" s="242">
        <v>3.2731524789337524E-2</v>
      </c>
      <c r="E80" s="8">
        <v>2.4860458035234442E-2</v>
      </c>
      <c r="F80" s="8">
        <v>4.2756657410481319E-2</v>
      </c>
      <c r="G80" s="8">
        <v>6.6983555697649647E-2</v>
      </c>
      <c r="H80" s="8">
        <v>3.2871799233930327E-2</v>
      </c>
      <c r="I80" s="8">
        <v>5.0151126232694888E-2</v>
      </c>
      <c r="J80" s="8">
        <v>6.6224868247621357E-3</v>
      </c>
      <c r="K80" s="8">
        <v>3.1214590946312858E-2</v>
      </c>
      <c r="L80" s="8">
        <v>1.3636685666408061E-2</v>
      </c>
      <c r="M80" s="8">
        <v>4.2467898749549989E-2</v>
      </c>
      <c r="N80" s="8">
        <v>6.1340021828674728E-2</v>
      </c>
      <c r="O80" s="8">
        <v>4.8544788576887293E-2</v>
      </c>
      <c r="P80" s="8">
        <v>1.9810982477641747E-2</v>
      </c>
      <c r="Q80" s="8">
        <v>4.8435753992048497E-2</v>
      </c>
      <c r="R80" s="8">
        <v>2.7805879675095027E-2</v>
      </c>
      <c r="S80" s="8">
        <v>3.8038073536854983E-2</v>
      </c>
      <c r="T80" s="8">
        <v>2.6465280911170376E-2</v>
      </c>
      <c r="U80" s="8">
        <v>2.5209130468441775E-2</v>
      </c>
      <c r="V80" s="8">
        <v>3.4144943863589378E-2</v>
      </c>
      <c r="W80" s="8">
        <v>3.802941025135545E-2</v>
      </c>
      <c r="X80" s="8">
        <v>3.9278163645118692E-2</v>
      </c>
      <c r="Y80" s="8">
        <v>3.6447010183955658E-2</v>
      </c>
      <c r="Z80" s="8">
        <v>3.3222595259548675E-2</v>
      </c>
      <c r="AA80" s="8">
        <v>5.2191920281368771E-2</v>
      </c>
      <c r="AB80" s="8">
        <v>0</v>
      </c>
      <c r="AC80" s="8">
        <v>6.9641706307707649E-2</v>
      </c>
      <c r="AD80" s="8">
        <v>0</v>
      </c>
      <c r="AE80" s="8">
        <v>2.6155327821139177E-2</v>
      </c>
      <c r="AF80" s="8">
        <v>3.5036701673181299E-2</v>
      </c>
      <c r="AG80" s="8">
        <v>3.2350534313041385E-2</v>
      </c>
      <c r="AH80" s="8">
        <v>4.0260925060677778E-2</v>
      </c>
      <c r="AI80" s="8">
        <v>0</v>
      </c>
      <c r="AJ80" s="8">
        <v>3.4367918461277312E-2</v>
      </c>
      <c r="AK80" s="8">
        <v>3.2226403223996419E-2</v>
      </c>
      <c r="AL80" s="8">
        <v>4.4623403532697344E-2</v>
      </c>
      <c r="AM80" s="8">
        <v>2.0908131752456646E-2</v>
      </c>
      <c r="AN80" s="8">
        <v>3.3618998531189249E-2</v>
      </c>
      <c r="AO80" s="8">
        <v>2.9089855753397433E-2</v>
      </c>
      <c r="AP80" s="8">
        <v>2.2465033592457176E-2</v>
      </c>
      <c r="AQ80" s="8">
        <v>5.1908908247417902E-2</v>
      </c>
      <c r="AR80" s="8">
        <v>2.3233916137530501E-2</v>
      </c>
      <c r="AS80" s="8">
        <v>2.5538689411744565E-2</v>
      </c>
      <c r="AT80" s="8">
        <v>2.1652078805313044E-2</v>
      </c>
      <c r="AU80" s="8">
        <v>6.1644230209154688E-2</v>
      </c>
      <c r="AV80" s="8">
        <v>1.9902296924398887E-2</v>
      </c>
      <c r="AW80" s="8">
        <v>4.3130870022254582E-2</v>
      </c>
      <c r="AX80" s="8">
        <v>2.962682140204528E-2</v>
      </c>
      <c r="AY80" s="8">
        <v>5.3691248057196689E-2</v>
      </c>
      <c r="AZ80" s="8">
        <v>2.879189897131312E-2</v>
      </c>
      <c r="BA80" s="8">
        <v>2.401277195127538E-2</v>
      </c>
      <c r="BB80" s="8">
        <v>5.1735519077219481E-2</v>
      </c>
      <c r="BC80" s="8">
        <v>2.7336985477474346E-2</v>
      </c>
      <c r="BD80" s="8">
        <v>1.1934023167548859E-2</v>
      </c>
      <c r="BE80" s="8">
        <v>4.8633186073664646E-3</v>
      </c>
      <c r="BF80" s="8">
        <v>0</v>
      </c>
      <c r="BG80" s="8">
        <v>5.5240694298199965E-2</v>
      </c>
      <c r="BH80" s="8">
        <v>6.2552699694447225E-2</v>
      </c>
      <c r="BI80" s="8">
        <v>0.18057936573705358</v>
      </c>
      <c r="BJ80" s="8">
        <v>5.1735519077219481E-2</v>
      </c>
      <c r="BK80" s="11"/>
    </row>
    <row r="81" spans="2:63" ht="35.4" x14ac:dyDescent="0.3">
      <c r="B81" s="26" t="s">
        <v>46</v>
      </c>
      <c r="C81" s="12" t="s">
        <v>47</v>
      </c>
      <c r="D81" s="243">
        <v>0.61633875254372239</v>
      </c>
      <c r="E81" s="8">
        <v>0.66340048215755643</v>
      </c>
      <c r="F81" s="8">
        <v>0.59640713635239995</v>
      </c>
      <c r="G81" s="8">
        <v>0.5471376770026537</v>
      </c>
      <c r="H81" s="8">
        <v>0.59877225577619642</v>
      </c>
      <c r="I81" s="8">
        <v>0.55903301086151269</v>
      </c>
      <c r="J81" s="8">
        <v>0.71139924067162696</v>
      </c>
      <c r="K81" s="8">
        <v>0.63493669723766821</v>
      </c>
      <c r="L81" s="8">
        <v>0.67066956372888131</v>
      </c>
      <c r="M81" s="8">
        <v>0.56695535458080493</v>
      </c>
      <c r="N81" s="8">
        <v>0.76542878123658198</v>
      </c>
      <c r="O81" s="8">
        <v>0.62551297940285666</v>
      </c>
      <c r="P81" s="8">
        <v>0.61566323764469011</v>
      </c>
      <c r="Q81" s="8">
        <v>0.60676981760435889</v>
      </c>
      <c r="R81" s="8">
        <v>0.57716488314283676</v>
      </c>
      <c r="S81" s="8">
        <v>0.64698238537423991</v>
      </c>
      <c r="T81" s="8">
        <v>0.56547160718719414</v>
      </c>
      <c r="U81" s="8">
        <v>0.58100876024929438</v>
      </c>
      <c r="V81" s="8">
        <v>0.62890890425082835</v>
      </c>
      <c r="W81" s="8">
        <v>0.58674124109595971</v>
      </c>
      <c r="X81" s="8">
        <v>0.62488383726884966</v>
      </c>
      <c r="Y81" s="8">
        <v>0.6740112766908638</v>
      </c>
      <c r="Z81" s="8">
        <v>0.5660635161579135</v>
      </c>
      <c r="AA81" s="8">
        <v>0.54764374202491828</v>
      </c>
      <c r="AB81" s="8">
        <v>0.53087222071472706</v>
      </c>
      <c r="AC81" s="8">
        <v>0.59495775697653042</v>
      </c>
      <c r="AD81" s="8">
        <v>0.41278943047953937</v>
      </c>
      <c r="AE81" s="8">
        <v>0.767934177559911</v>
      </c>
      <c r="AF81" s="8">
        <v>0.53270873959680642</v>
      </c>
      <c r="AG81" s="8">
        <v>0.63227786820554632</v>
      </c>
      <c r="AH81" s="8">
        <v>0.73455697295083766</v>
      </c>
      <c r="AI81" s="8">
        <v>0.8006014578869336</v>
      </c>
      <c r="AJ81" s="8">
        <v>0.62999023388462705</v>
      </c>
      <c r="AK81" s="8">
        <v>0.66555924799814437</v>
      </c>
      <c r="AL81" s="8">
        <v>0.55299458959333192</v>
      </c>
      <c r="AM81" s="8">
        <v>0.5465611574166378</v>
      </c>
      <c r="AN81" s="8">
        <v>0.63660558221543628</v>
      </c>
      <c r="AO81" s="8">
        <v>0.53317563166291937</v>
      </c>
      <c r="AP81" s="8">
        <v>0.60564473293673216</v>
      </c>
      <c r="AQ81" s="8">
        <v>0.64069835709623701</v>
      </c>
      <c r="AR81" s="8">
        <v>0.6295236077220181</v>
      </c>
      <c r="AS81" s="8">
        <v>0.57940935895429302</v>
      </c>
      <c r="AT81" s="8">
        <v>0.62887125766214336</v>
      </c>
      <c r="AU81" s="8">
        <v>0.59001415561317383</v>
      </c>
      <c r="AV81" s="8">
        <v>0.61812984941827764</v>
      </c>
      <c r="AW81" s="8">
        <v>0.60883607282525443</v>
      </c>
      <c r="AX81" s="8">
        <v>0.60444800452887226</v>
      </c>
      <c r="AY81" s="8">
        <v>0.63577714524910311</v>
      </c>
      <c r="AZ81" s="8">
        <v>0.62031749143921888</v>
      </c>
      <c r="BA81" s="8">
        <v>0.65061162832169062</v>
      </c>
      <c r="BB81" s="8">
        <v>0.55922727804152284</v>
      </c>
      <c r="BC81" s="8">
        <v>0.57932569678241974</v>
      </c>
      <c r="BD81" s="8">
        <v>0.59698174839172646</v>
      </c>
      <c r="BE81" s="8">
        <v>0.80505234201344544</v>
      </c>
      <c r="BF81" s="8">
        <v>0.59470483539976371</v>
      </c>
      <c r="BG81" s="8">
        <v>0.52733442378406459</v>
      </c>
      <c r="BH81" s="8">
        <v>0.22582591542776517</v>
      </c>
      <c r="BI81" s="8">
        <v>0.48533540534447073</v>
      </c>
      <c r="BJ81" s="8">
        <v>0.55922727804152284</v>
      </c>
      <c r="BK81" s="11"/>
    </row>
    <row r="82" spans="2:63" x14ac:dyDescent="0.3">
      <c r="B82" s="7"/>
      <c r="C82" s="38" t="s">
        <v>48</v>
      </c>
      <c r="D82" s="242">
        <v>0.27693434033895303</v>
      </c>
      <c r="E82" s="8">
        <v>0.22898649009960001</v>
      </c>
      <c r="F82" s="8">
        <v>0.30803289304380321</v>
      </c>
      <c r="G82" s="8">
        <v>0.22789592596096703</v>
      </c>
      <c r="H82" s="8">
        <v>0.2968857959357053</v>
      </c>
      <c r="I82" s="8">
        <v>0.28516655229931936</v>
      </c>
      <c r="J82" s="8">
        <v>0.2248350198291523</v>
      </c>
      <c r="K82" s="8">
        <v>0.27349284298701271</v>
      </c>
      <c r="L82" s="8">
        <v>0.24303447998188044</v>
      </c>
      <c r="M82" s="8">
        <v>0.29950950399522758</v>
      </c>
      <c r="N82" s="8">
        <v>9.3381768795561981E-2</v>
      </c>
      <c r="O82" s="8">
        <v>0.25917041416743536</v>
      </c>
      <c r="P82" s="8">
        <v>0.29759067247059351</v>
      </c>
      <c r="Q82" s="8">
        <v>0.233029636045373</v>
      </c>
      <c r="R82" s="8">
        <v>0.30871515540194905</v>
      </c>
      <c r="S82" s="8">
        <v>0.26698704162322673</v>
      </c>
      <c r="T82" s="8">
        <v>0.30587978736729055</v>
      </c>
      <c r="U82" s="8">
        <v>0.3076143837401486</v>
      </c>
      <c r="V82" s="8">
        <v>0.27697717430269025</v>
      </c>
      <c r="W82" s="8">
        <v>0.31479498880054241</v>
      </c>
      <c r="X82" s="8">
        <v>0.23212122143425756</v>
      </c>
      <c r="Y82" s="8">
        <v>0.23416013196408941</v>
      </c>
      <c r="Z82" s="8">
        <v>0.32102415859499894</v>
      </c>
      <c r="AA82" s="8">
        <v>0.27369387913630822</v>
      </c>
      <c r="AB82" s="8">
        <v>0.33591763992380103</v>
      </c>
      <c r="AC82" s="8">
        <v>0.29481386251019748</v>
      </c>
      <c r="AD82" s="8">
        <v>0.46512095607864828</v>
      </c>
      <c r="AE82" s="8">
        <v>0.17293762372223462</v>
      </c>
      <c r="AF82" s="8">
        <v>0.33844732000411448</v>
      </c>
      <c r="AG82" s="8">
        <v>0.26242617289771125</v>
      </c>
      <c r="AH82" s="8">
        <v>0.18318429380696916</v>
      </c>
      <c r="AI82" s="8">
        <v>0.19939854211306651</v>
      </c>
      <c r="AJ82" s="8">
        <v>0.26171648403791303</v>
      </c>
      <c r="AK82" s="8">
        <v>0.22399857862805952</v>
      </c>
      <c r="AL82" s="8">
        <v>0.34031871785120399</v>
      </c>
      <c r="AM82" s="8">
        <v>0.35633291940544082</v>
      </c>
      <c r="AN82" s="8">
        <v>0.25244773917652047</v>
      </c>
      <c r="AO82" s="8">
        <v>0.37741291569667135</v>
      </c>
      <c r="AP82" s="8">
        <v>0.32372181295145275</v>
      </c>
      <c r="AQ82" s="8">
        <v>0.20918906093027473</v>
      </c>
      <c r="AR82" s="8">
        <v>0.26096223424402376</v>
      </c>
      <c r="AS82" s="8">
        <v>0.32617527685386011</v>
      </c>
      <c r="AT82" s="8">
        <v>0.28163634485979205</v>
      </c>
      <c r="AU82" s="8">
        <v>0.2675871031907453</v>
      </c>
      <c r="AV82" s="8">
        <v>0.28141898341974303</v>
      </c>
      <c r="AW82" s="8">
        <v>0.26376510800492931</v>
      </c>
      <c r="AX82" s="8">
        <v>0.33301383718915234</v>
      </c>
      <c r="AY82" s="8">
        <v>0.24233991177437125</v>
      </c>
      <c r="AZ82" s="8">
        <v>0.26517335585038143</v>
      </c>
      <c r="BA82" s="8">
        <v>0.25905296940134492</v>
      </c>
      <c r="BB82" s="8">
        <v>0.31380143478832379</v>
      </c>
      <c r="BC82" s="8">
        <v>0.29719008845070988</v>
      </c>
      <c r="BD82" s="8">
        <v>0.29130749313393217</v>
      </c>
      <c r="BE82" s="8">
        <v>0.1773763496330078</v>
      </c>
      <c r="BF82" s="8">
        <v>0.27548821785311373</v>
      </c>
      <c r="BG82" s="8">
        <v>0.39350254992930728</v>
      </c>
      <c r="BH82" s="8">
        <v>0.34189465899115179</v>
      </c>
      <c r="BI82" s="8">
        <v>0.21440080800686354</v>
      </c>
      <c r="BJ82" s="8">
        <v>0.31380143478832379</v>
      </c>
      <c r="BK82" s="11"/>
    </row>
    <row r="83" spans="2:63" x14ac:dyDescent="0.3">
      <c r="B83" s="7"/>
      <c r="C83" s="38" t="s">
        <v>49</v>
      </c>
      <c r="D83" s="242">
        <v>5.9706567881006797E-2</v>
      </c>
      <c r="E83" s="8">
        <v>6.2237871815350475E-2</v>
      </c>
      <c r="F83" s="8">
        <v>6.8140510054292461E-2</v>
      </c>
      <c r="G83" s="8">
        <v>0.12549830845330853</v>
      </c>
      <c r="H83" s="8">
        <v>5.3218594060441708E-2</v>
      </c>
      <c r="I83" s="8">
        <v>8.6304470342239967E-2</v>
      </c>
      <c r="J83" s="8">
        <v>4.2932634625574541E-2</v>
      </c>
      <c r="K83" s="8">
        <v>4.6544236265701519E-2</v>
      </c>
      <c r="L83" s="8">
        <v>4.1839188763807933E-2</v>
      </c>
      <c r="M83" s="8">
        <v>7.7426983246433406E-2</v>
      </c>
      <c r="N83" s="8">
        <v>7.984942813918075E-2</v>
      </c>
      <c r="O83" s="8">
        <v>5.6349598766734947E-2</v>
      </c>
      <c r="P83" s="8">
        <v>4.6274173010961733E-2</v>
      </c>
      <c r="Q83" s="8">
        <v>9.103388576924272E-2</v>
      </c>
      <c r="R83" s="8">
        <v>7.4978461930489154E-2</v>
      </c>
      <c r="S83" s="8">
        <v>4.5075715884657586E-2</v>
      </c>
      <c r="T83" s="8">
        <v>8.4521437224810064E-2</v>
      </c>
      <c r="U83" s="8">
        <v>4.6649159796594272E-2</v>
      </c>
      <c r="V83" s="8">
        <v>5.0802311708987656E-2</v>
      </c>
      <c r="W83" s="8">
        <v>3.7480361581676433E-2</v>
      </c>
      <c r="X83" s="8">
        <v>0.10470964072173686</v>
      </c>
      <c r="Y83" s="8">
        <v>4.9219836499230195E-2</v>
      </c>
      <c r="Z83" s="8">
        <v>7.3597260022333161E-2</v>
      </c>
      <c r="AA83" s="8">
        <v>7.1754785277472616E-2</v>
      </c>
      <c r="AB83" s="8">
        <v>0.10607920567836962</v>
      </c>
      <c r="AC83" s="8">
        <v>3.4632873669630436E-2</v>
      </c>
      <c r="AD83" s="8">
        <v>0.10488109650633685</v>
      </c>
      <c r="AE83" s="8">
        <v>2.3361318012982392E-2</v>
      </c>
      <c r="AF83" s="8">
        <v>8.0182728606717574E-2</v>
      </c>
      <c r="AG83" s="8">
        <v>5.3168686675648044E-2</v>
      </c>
      <c r="AH83" s="8">
        <v>5.2308496025645281E-2</v>
      </c>
      <c r="AI83" s="8">
        <v>0</v>
      </c>
      <c r="AJ83" s="8">
        <v>6.336017991523811E-2</v>
      </c>
      <c r="AK83" s="8">
        <v>5.9528757318096565E-2</v>
      </c>
      <c r="AL83" s="8">
        <v>4.6057234023765721E-2</v>
      </c>
      <c r="AM83" s="8">
        <v>6.6782630290760855E-2</v>
      </c>
      <c r="AN83" s="8">
        <v>6.3734870543544778E-2</v>
      </c>
      <c r="AO83" s="8">
        <v>4.3176788596550365E-2</v>
      </c>
      <c r="AP83" s="8">
        <v>4.8168420519358116E-2</v>
      </c>
      <c r="AQ83" s="8">
        <v>7.4793851669696196E-2</v>
      </c>
      <c r="AR83" s="8">
        <v>6.8094766058366257E-2</v>
      </c>
      <c r="AS83" s="8">
        <v>3.8834642845457373E-2</v>
      </c>
      <c r="AT83" s="8">
        <v>5.3470882971621815E-2</v>
      </c>
      <c r="AU83" s="8">
        <v>8.4949000044080167E-2</v>
      </c>
      <c r="AV83" s="8">
        <v>5.9704812206929948E-2</v>
      </c>
      <c r="AW83" s="8">
        <v>6.929767715558649E-2</v>
      </c>
      <c r="AX83" s="8">
        <v>3.7895039136658357E-2</v>
      </c>
      <c r="AY83" s="8">
        <v>6.0811625546355288E-2</v>
      </c>
      <c r="AZ83" s="8">
        <v>6.2037703360013907E-2</v>
      </c>
      <c r="BA83" s="8">
        <v>5.6157796197108159E-2</v>
      </c>
      <c r="BB83" s="8">
        <v>6.9926519377770516E-2</v>
      </c>
      <c r="BC83" s="8">
        <v>8.4240710509614375E-2</v>
      </c>
      <c r="BD83" s="8">
        <v>9.2754340522658629E-2</v>
      </c>
      <c r="BE83" s="8">
        <v>3.6838346372172815E-3</v>
      </c>
      <c r="BF83" s="8">
        <v>8.1434560652250201E-2</v>
      </c>
      <c r="BG83" s="8">
        <v>4.2368569105012924E-2</v>
      </c>
      <c r="BH83" s="8">
        <v>0.36693298600243779</v>
      </c>
      <c r="BI83" s="8">
        <v>5.8701060307502752E-2</v>
      </c>
      <c r="BJ83" s="8">
        <v>6.9926519377770516E-2</v>
      </c>
      <c r="BK83" s="11"/>
    </row>
    <row r="84" spans="2:63" x14ac:dyDescent="0.3">
      <c r="B84" s="7"/>
      <c r="C84" s="38" t="s">
        <v>50</v>
      </c>
      <c r="D84" s="242">
        <v>2.5077521582377041E-2</v>
      </c>
      <c r="E84" s="8">
        <v>2.250368849345865E-2</v>
      </c>
      <c r="F84" s="8">
        <v>2.1215583737370213E-2</v>
      </c>
      <c r="G84" s="8">
        <v>1.3074571383527476E-2</v>
      </c>
      <c r="H84" s="8">
        <v>2.8066806078310073E-2</v>
      </c>
      <c r="I84" s="8">
        <v>6.8740060028535957E-2</v>
      </c>
      <c r="J84" s="8">
        <v>6.6224868247621357E-3</v>
      </c>
      <c r="K84" s="8">
        <v>2.3677364680863473E-2</v>
      </c>
      <c r="L84" s="8">
        <v>1.6413599661139672E-2</v>
      </c>
      <c r="M84" s="8">
        <v>2.6936984562615177E-2</v>
      </c>
      <c r="N84" s="8">
        <v>4.0434966997557747E-2</v>
      </c>
      <c r="O84" s="8">
        <v>3.5214252124603933E-2</v>
      </c>
      <c r="P84" s="8">
        <v>2.1438256773069663E-2</v>
      </c>
      <c r="Q84" s="8">
        <v>2.7699907043123334E-2</v>
      </c>
      <c r="R84" s="8">
        <v>2.1782430009477285E-2</v>
      </c>
      <c r="S84" s="8">
        <v>1.7660375321446188E-2</v>
      </c>
      <c r="T84" s="8">
        <v>2.4874191456927815E-2</v>
      </c>
      <c r="U84" s="8">
        <v>4.8979149694792751E-2</v>
      </c>
      <c r="V84" s="8">
        <v>2.3123506392275752E-2</v>
      </c>
      <c r="W84" s="8">
        <v>2.818597751587516E-2</v>
      </c>
      <c r="X84" s="8">
        <v>3.0368933128857658E-2</v>
      </c>
      <c r="Y84" s="8">
        <v>1.6384222577792526E-2</v>
      </c>
      <c r="Z84" s="8">
        <v>2.052387632925182E-2</v>
      </c>
      <c r="AA84" s="8">
        <v>5.5483646265013363E-2</v>
      </c>
      <c r="AB84" s="8">
        <v>3.0647925251295139E-3</v>
      </c>
      <c r="AC84" s="8">
        <v>4.0902235576052118E-2</v>
      </c>
      <c r="AD84" s="8">
        <v>0</v>
      </c>
      <c r="AE84" s="8">
        <v>2.3259052046535361E-2</v>
      </c>
      <c r="AF84" s="8">
        <v>2.3098395208125143E-2</v>
      </c>
      <c r="AG84" s="8">
        <v>2.7362520043235913E-2</v>
      </c>
      <c r="AH84" s="8">
        <v>2.8384270171889492E-2</v>
      </c>
      <c r="AI84" s="8">
        <v>0</v>
      </c>
      <c r="AJ84" s="8">
        <v>2.0806780927763568E-2</v>
      </c>
      <c r="AK84" s="8">
        <v>2.7998154876633201E-2</v>
      </c>
      <c r="AL84" s="8">
        <v>3.5751158654216096E-2</v>
      </c>
      <c r="AM84" s="8">
        <v>1.6273218710552977E-2</v>
      </c>
      <c r="AN84" s="8">
        <v>2.3648385865882672E-2</v>
      </c>
      <c r="AO84" s="8">
        <v>3.0941852031246955E-2</v>
      </c>
      <c r="AP84" s="8">
        <v>1.4523335829153232E-2</v>
      </c>
      <c r="AQ84" s="8">
        <v>3.3413001097705466E-2</v>
      </c>
      <c r="AR84" s="8">
        <v>2.9351027894631371E-2</v>
      </c>
      <c r="AS84" s="8">
        <v>1.3892048431860904E-2</v>
      </c>
      <c r="AT84" s="8">
        <v>2.5122080735087801E-2</v>
      </c>
      <c r="AU84" s="8">
        <v>3.4866276368795808E-2</v>
      </c>
      <c r="AV84" s="8">
        <v>2.484516227905537E-2</v>
      </c>
      <c r="AW84" s="8">
        <v>2.7290553752351222E-2</v>
      </c>
      <c r="AX84" s="8">
        <v>1.9313127517496542E-2</v>
      </c>
      <c r="AY84" s="8">
        <v>2.9393889792732643E-2</v>
      </c>
      <c r="AZ84" s="8">
        <v>2.1901710721633782E-2</v>
      </c>
      <c r="BA84" s="8">
        <v>2.552006358015416E-2</v>
      </c>
      <c r="BB84" s="8">
        <v>2.411984621435366E-2</v>
      </c>
      <c r="BC84" s="8">
        <v>3.242572712917071E-2</v>
      </c>
      <c r="BD84" s="8">
        <v>9.8235002361212777E-3</v>
      </c>
      <c r="BE84" s="8">
        <v>1.2460139512136249E-2</v>
      </c>
      <c r="BF84" s="8">
        <v>1.8009555093406314E-2</v>
      </c>
      <c r="BG84" s="8">
        <v>1.9587858434627001E-2</v>
      </c>
      <c r="BH84" s="8">
        <v>5.441886161965051E-2</v>
      </c>
      <c r="BI84" s="8">
        <v>0.18062357362638767</v>
      </c>
      <c r="BJ84" s="8">
        <v>2.411984621435366E-2</v>
      </c>
      <c r="BK84" s="11"/>
    </row>
    <row r="85" spans="2:63" x14ac:dyDescent="0.3">
      <c r="B85" s="7"/>
      <c r="C85" s="38" t="s">
        <v>51</v>
      </c>
      <c r="D85" s="242">
        <v>2.194281765394079E-2</v>
      </c>
      <c r="E85" s="8">
        <v>2.2871467434035182E-2</v>
      </c>
      <c r="F85" s="8">
        <v>6.2038768121343143E-3</v>
      </c>
      <c r="G85" s="8">
        <v>8.6393517199543274E-2</v>
      </c>
      <c r="H85" s="8">
        <v>2.3056548149347919E-2</v>
      </c>
      <c r="I85" s="8">
        <v>7.5590646839206546E-4</v>
      </c>
      <c r="J85" s="8">
        <v>1.4210618048884112E-2</v>
      </c>
      <c r="K85" s="8">
        <v>2.1348858828753762E-2</v>
      </c>
      <c r="L85" s="8">
        <v>2.8043167864290491E-2</v>
      </c>
      <c r="M85" s="8">
        <v>2.9171173614921778E-2</v>
      </c>
      <c r="N85" s="8">
        <v>2.0905054831116984E-2</v>
      </c>
      <c r="O85" s="8">
        <v>2.3752755538369731E-2</v>
      </c>
      <c r="P85" s="8">
        <v>1.903366010068613E-2</v>
      </c>
      <c r="Q85" s="8">
        <v>4.14667535379016E-2</v>
      </c>
      <c r="R85" s="8">
        <v>1.7359069515248002E-2</v>
      </c>
      <c r="S85" s="8">
        <v>2.3294481796429928E-2</v>
      </c>
      <c r="T85" s="8">
        <v>1.925297676377662E-2</v>
      </c>
      <c r="U85" s="8">
        <v>1.5748546519169113E-2</v>
      </c>
      <c r="V85" s="8">
        <v>2.0188103345217746E-2</v>
      </c>
      <c r="W85" s="8">
        <v>3.2797431005946572E-2</v>
      </c>
      <c r="X85" s="8">
        <v>7.9163674462980112E-3</v>
      </c>
      <c r="Y85" s="8">
        <v>2.6224532268025201E-2</v>
      </c>
      <c r="Z85" s="8">
        <v>1.8791188895505361E-2</v>
      </c>
      <c r="AA85" s="8">
        <v>5.1423947296288998E-2</v>
      </c>
      <c r="AB85" s="8">
        <v>2.4066141157972041E-2</v>
      </c>
      <c r="AC85" s="8">
        <v>3.469327126758974E-2</v>
      </c>
      <c r="AD85" s="8">
        <v>1.7208516935475499E-2</v>
      </c>
      <c r="AE85" s="8">
        <v>1.250782865833667E-2</v>
      </c>
      <c r="AF85" s="8">
        <v>2.5562816584237563E-2</v>
      </c>
      <c r="AG85" s="8">
        <v>2.4764752177859482E-2</v>
      </c>
      <c r="AH85" s="8">
        <v>1.5659670446582579E-3</v>
      </c>
      <c r="AI85" s="8">
        <v>0</v>
      </c>
      <c r="AJ85" s="8">
        <v>2.4126321234459361E-2</v>
      </c>
      <c r="AK85" s="8">
        <v>2.2915261179067378E-2</v>
      </c>
      <c r="AL85" s="8">
        <v>2.4878299877481243E-2</v>
      </c>
      <c r="AM85" s="8">
        <v>1.4050074176608047E-2</v>
      </c>
      <c r="AN85" s="8">
        <v>2.3563422198615486E-2</v>
      </c>
      <c r="AO85" s="8">
        <v>1.5292812012611434E-2</v>
      </c>
      <c r="AP85" s="8">
        <v>7.9416977633039454E-3</v>
      </c>
      <c r="AQ85" s="8">
        <v>4.1905729206086574E-2</v>
      </c>
      <c r="AR85" s="8">
        <v>1.2068364080960087E-2</v>
      </c>
      <c r="AS85" s="8">
        <v>4.1688672914528553E-2</v>
      </c>
      <c r="AT85" s="8">
        <v>1.0899433771354345E-2</v>
      </c>
      <c r="AU85" s="8">
        <v>2.2583464783204821E-2</v>
      </c>
      <c r="AV85" s="8">
        <v>1.5901192675995577E-2</v>
      </c>
      <c r="AW85" s="8">
        <v>3.081058826187888E-2</v>
      </c>
      <c r="AX85" s="8">
        <v>5.3299916278207234E-3</v>
      </c>
      <c r="AY85" s="8">
        <v>3.1677427637437118E-2</v>
      </c>
      <c r="AZ85" s="8">
        <v>3.0569738628751786E-2</v>
      </c>
      <c r="BA85" s="8">
        <v>8.6575424997021207E-3</v>
      </c>
      <c r="BB85" s="8">
        <v>3.2924921578029405E-2</v>
      </c>
      <c r="BC85" s="8">
        <v>6.817777128085024E-3</v>
      </c>
      <c r="BD85" s="8">
        <v>9.1329177155621191E-3</v>
      </c>
      <c r="BE85" s="8">
        <v>1.4273342041929906E-3</v>
      </c>
      <c r="BF85" s="8">
        <v>3.036283100146599E-2</v>
      </c>
      <c r="BG85" s="8">
        <v>1.7206598746988225E-2</v>
      </c>
      <c r="BH85" s="8">
        <v>1.0927577958994808E-2</v>
      </c>
      <c r="BI85" s="8">
        <v>6.0939152714775402E-2</v>
      </c>
      <c r="BJ85" s="8">
        <v>3.2924921578029405E-2</v>
      </c>
      <c r="BK85" s="11"/>
    </row>
  </sheetData>
  <mergeCells count="12">
    <mergeCell ref="AJ13:AM13"/>
    <mergeCell ref="AN13:AO13"/>
    <mergeCell ref="AP13:AU13"/>
    <mergeCell ref="AV13:AZ13"/>
    <mergeCell ref="BA13:BB13"/>
    <mergeCell ref="BC13:BJ13"/>
    <mergeCell ref="E13:H13"/>
    <mergeCell ref="I13:M13"/>
    <mergeCell ref="N13:S13"/>
    <mergeCell ref="T13:Y13"/>
    <mergeCell ref="Z13:AE13"/>
    <mergeCell ref="AF13:AI13"/>
  </mergeCells>
  <conditionalFormatting sqref="E11:E12">
    <cfRule type="cellIs" dxfId="19" priority="12" operator="greaterThan">
      <formula>"D17+5%"</formula>
    </cfRule>
  </conditionalFormatting>
  <conditionalFormatting sqref="E15:BJ15">
    <cfRule type="cellIs" dxfId="18" priority="9" operator="lessThan">
      <formula>75</formula>
    </cfRule>
  </conditionalFormatting>
  <conditionalFormatting sqref="E19:BJ48 E50:BJ55 E57:BJ62 E64:BJ69 E71:BJ85">
    <cfRule type="expression" dxfId="17" priority="10">
      <formula>E19&lt;($D19-5%)</formula>
    </cfRule>
    <cfRule type="expression" dxfId="16" priority="11">
      <formula>E19&gt;($D19+5%)</formula>
    </cfRule>
  </conditionalFormatting>
  <conditionalFormatting sqref="E49:BJ49">
    <cfRule type="expression" dxfId="15" priority="7">
      <formula>E49&lt;($D49-5%)</formula>
    </cfRule>
    <cfRule type="expression" dxfId="14" priority="8">
      <formula>E49&gt;($D49+5%)</formula>
    </cfRule>
  </conditionalFormatting>
  <conditionalFormatting sqref="E56:BJ56">
    <cfRule type="expression" dxfId="13" priority="5">
      <formula>E56&lt;($D56-5%)</formula>
    </cfRule>
    <cfRule type="expression" dxfId="12" priority="6">
      <formula>E56&gt;($D56+5%)</formula>
    </cfRule>
  </conditionalFormatting>
  <conditionalFormatting sqref="E63:BJ63">
    <cfRule type="expression" dxfId="11" priority="3">
      <formula>E63&lt;($D63-5%)</formula>
    </cfRule>
    <cfRule type="expression" dxfId="10" priority="4">
      <formula>E63&gt;($D63+5%)</formula>
    </cfRule>
  </conditionalFormatting>
  <conditionalFormatting sqref="E70:BJ70">
    <cfRule type="expression" dxfId="9" priority="1">
      <formula>E70&lt;($D70-5%)</formula>
    </cfRule>
    <cfRule type="expression" dxfId="8" priority="2">
      <formula>E70&gt;($D70+5%)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09B45-8175-4BEA-AAD8-5F72E7E36FFE}">
  <sheetPr>
    <tabColor rgb="FF00B050"/>
  </sheetPr>
  <dimension ref="B1:BK85"/>
  <sheetViews>
    <sheetView zoomScale="60" zoomScaleNormal="60" workbookViewId="0">
      <pane xSplit="4" ySplit="18" topLeftCell="E19" activePane="bottomRight" state="frozen"/>
      <selection pane="topRight" activeCell="E1" sqref="E1"/>
      <selection pane="bottomLeft" activeCell="A19" sqref="A19"/>
      <selection pane="bottomRight" activeCell="E19" sqref="E19"/>
    </sheetView>
  </sheetViews>
  <sheetFormatPr defaultRowHeight="14.4" x14ac:dyDescent="0.3"/>
  <cols>
    <col min="1" max="1" width="3.88671875" customWidth="1"/>
    <col min="2" max="2" width="31.88671875" customWidth="1"/>
    <col min="3" max="3" width="63.21875" customWidth="1"/>
    <col min="4" max="4" width="11.6640625" customWidth="1"/>
    <col min="7" max="7" width="10.33203125" customWidth="1"/>
    <col min="9" max="9" width="11.5546875" customWidth="1"/>
    <col min="10" max="10" width="9.88671875" customWidth="1"/>
    <col min="16" max="16" width="10" customWidth="1"/>
    <col min="17" max="17" width="9.6640625" customWidth="1"/>
    <col min="18" max="18" width="11.44140625" customWidth="1"/>
    <col min="28" max="28" width="11.33203125" customWidth="1"/>
    <col min="40" max="40" width="10" customWidth="1"/>
    <col min="41" max="41" width="11" customWidth="1"/>
    <col min="49" max="50" width="10" customWidth="1"/>
    <col min="55" max="55" width="11.6640625" customWidth="1"/>
    <col min="56" max="56" width="11.33203125" customWidth="1"/>
    <col min="59" max="59" width="10.44140625" customWidth="1"/>
    <col min="60" max="60" width="11.44140625" customWidth="1"/>
    <col min="61" max="61" width="10" customWidth="1"/>
  </cols>
  <sheetData>
    <row r="1" spans="2:63" x14ac:dyDescent="0.3">
      <c r="E1" s="14"/>
    </row>
    <row r="2" spans="2:63" ht="21" x14ac:dyDescent="0.3">
      <c r="B2" s="146" t="s">
        <v>209</v>
      </c>
      <c r="C2" s="2"/>
      <c r="E2" s="1"/>
    </row>
    <row r="3" spans="2:63" x14ac:dyDescent="0.3">
      <c r="B3" s="3" t="s">
        <v>0</v>
      </c>
      <c r="C3" s="14" t="s">
        <v>208</v>
      </c>
    </row>
    <row r="4" spans="2:63" x14ac:dyDescent="0.3">
      <c r="B4" s="1"/>
      <c r="C4" t="s">
        <v>199</v>
      </c>
      <c r="BD4" s="50"/>
      <c r="BE4" s="50"/>
      <c r="BF4" s="50"/>
      <c r="BG4" s="50"/>
      <c r="BH4" s="50"/>
      <c r="BI4" s="50"/>
      <c r="BJ4" s="50"/>
      <c r="BK4" s="50"/>
    </row>
    <row r="5" spans="2:63" x14ac:dyDescent="0.3">
      <c r="B5" s="1"/>
      <c r="C5" s="1" t="s">
        <v>1</v>
      </c>
    </row>
    <row r="6" spans="2:63" x14ac:dyDescent="0.3">
      <c r="B6" s="1"/>
      <c r="C6" s="14" t="s">
        <v>192</v>
      </c>
    </row>
    <row r="7" spans="2:63" x14ac:dyDescent="0.3">
      <c r="B7" s="1"/>
      <c r="C7" s="14" t="s">
        <v>186</v>
      </c>
      <c r="E7" s="14"/>
    </row>
    <row r="8" spans="2:63" x14ac:dyDescent="0.3">
      <c r="C8" s="1" t="s">
        <v>200</v>
      </c>
      <c r="E8" s="14"/>
    </row>
    <row r="9" spans="2:63" x14ac:dyDescent="0.3">
      <c r="C9" s="14" t="s">
        <v>191</v>
      </c>
      <c r="E9" s="14"/>
    </row>
    <row r="10" spans="2:63" x14ac:dyDescent="0.3">
      <c r="C10" s="14" t="s">
        <v>53</v>
      </c>
      <c r="Z10" s="10"/>
    </row>
    <row r="11" spans="2:63" x14ac:dyDescent="0.3">
      <c r="C11" s="14" t="s">
        <v>54</v>
      </c>
    </row>
    <row r="12" spans="2:63" ht="15" thickBot="1" x14ac:dyDescent="0.35">
      <c r="C12" s="2"/>
    </row>
    <row r="13" spans="2:63" ht="26.4" customHeight="1" x14ac:dyDescent="0.3">
      <c r="B13" s="15" t="s">
        <v>55</v>
      </c>
      <c r="C13" s="15"/>
      <c r="D13" s="39"/>
      <c r="E13" s="159" t="s">
        <v>272</v>
      </c>
      <c r="F13" s="160"/>
      <c r="G13" s="160"/>
      <c r="H13" s="161"/>
      <c r="I13" s="159" t="s">
        <v>102</v>
      </c>
      <c r="J13" s="160"/>
      <c r="K13" s="160"/>
      <c r="L13" s="160"/>
      <c r="M13" s="161"/>
      <c r="N13" s="159" t="s">
        <v>103</v>
      </c>
      <c r="O13" s="160"/>
      <c r="P13" s="160"/>
      <c r="Q13" s="160"/>
      <c r="R13" s="160"/>
      <c r="S13" s="162"/>
      <c r="T13" s="159" t="s">
        <v>104</v>
      </c>
      <c r="U13" s="160"/>
      <c r="V13" s="160"/>
      <c r="W13" s="160"/>
      <c r="X13" s="160"/>
      <c r="Y13" s="161"/>
      <c r="Z13" s="159" t="s">
        <v>105</v>
      </c>
      <c r="AA13" s="160"/>
      <c r="AB13" s="160"/>
      <c r="AC13" s="160"/>
      <c r="AD13" s="160"/>
      <c r="AE13" s="161"/>
      <c r="AF13" s="159" t="s">
        <v>106</v>
      </c>
      <c r="AG13" s="160"/>
      <c r="AH13" s="160"/>
      <c r="AI13" s="161"/>
      <c r="AJ13" s="159" t="s">
        <v>107</v>
      </c>
      <c r="AK13" s="160"/>
      <c r="AL13" s="160"/>
      <c r="AM13" s="161"/>
      <c r="AN13" s="159" t="s">
        <v>108</v>
      </c>
      <c r="AO13" s="162"/>
      <c r="AP13" s="159" t="s">
        <v>109</v>
      </c>
      <c r="AQ13" s="160"/>
      <c r="AR13" s="160"/>
      <c r="AS13" s="160"/>
      <c r="AT13" s="160"/>
      <c r="AU13" s="161"/>
      <c r="AV13" s="159" t="s">
        <v>110</v>
      </c>
      <c r="AW13" s="160"/>
      <c r="AX13" s="160"/>
      <c r="AY13" s="160"/>
      <c r="AZ13" s="161"/>
      <c r="BA13" s="159" t="s">
        <v>203</v>
      </c>
      <c r="BB13" s="161"/>
      <c r="BC13" s="159" t="s">
        <v>204</v>
      </c>
      <c r="BD13" s="160"/>
      <c r="BE13" s="160"/>
      <c r="BF13" s="160"/>
      <c r="BG13" s="160"/>
      <c r="BH13" s="160"/>
      <c r="BI13" s="160"/>
      <c r="BJ13" s="161"/>
      <c r="BK13" s="11"/>
    </row>
    <row r="14" spans="2:63" ht="73.95" customHeight="1" x14ac:dyDescent="0.3">
      <c r="B14" s="15"/>
      <c r="C14" s="15"/>
      <c r="D14" s="51" t="s">
        <v>2</v>
      </c>
      <c r="E14" s="72" t="s">
        <v>111</v>
      </c>
      <c r="F14" s="73" t="s">
        <v>112</v>
      </c>
      <c r="G14" s="73" t="s">
        <v>113</v>
      </c>
      <c r="H14" s="74" t="s">
        <v>114</v>
      </c>
      <c r="I14" s="72" t="s">
        <v>115</v>
      </c>
      <c r="J14" s="73" t="s">
        <v>116</v>
      </c>
      <c r="K14" s="73" t="s">
        <v>117</v>
      </c>
      <c r="L14" s="73" t="s">
        <v>118</v>
      </c>
      <c r="M14" s="74" t="s">
        <v>119</v>
      </c>
      <c r="N14" s="72" t="s">
        <v>120</v>
      </c>
      <c r="O14" s="73" t="s">
        <v>121</v>
      </c>
      <c r="P14" s="73" t="s">
        <v>122</v>
      </c>
      <c r="Q14" s="73" t="s">
        <v>123</v>
      </c>
      <c r="R14" s="73" t="s">
        <v>124</v>
      </c>
      <c r="S14" s="75" t="s">
        <v>125</v>
      </c>
      <c r="T14" s="72" t="s">
        <v>126</v>
      </c>
      <c r="U14" s="73" t="s">
        <v>127</v>
      </c>
      <c r="V14" s="73" t="s">
        <v>128</v>
      </c>
      <c r="W14" s="73" t="s">
        <v>197</v>
      </c>
      <c r="X14" s="73" t="s">
        <v>129</v>
      </c>
      <c r="Y14" s="74" t="s">
        <v>114</v>
      </c>
      <c r="Z14" s="72" t="s">
        <v>130</v>
      </c>
      <c r="AA14" s="73" t="s">
        <v>131</v>
      </c>
      <c r="AB14" s="73" t="s">
        <v>132</v>
      </c>
      <c r="AC14" s="73" t="s">
        <v>133</v>
      </c>
      <c r="AD14" s="73" t="s">
        <v>134</v>
      </c>
      <c r="AE14" s="74" t="s">
        <v>135</v>
      </c>
      <c r="AF14" s="72" t="s">
        <v>136</v>
      </c>
      <c r="AG14" s="73" t="s">
        <v>137</v>
      </c>
      <c r="AH14" s="73" t="s">
        <v>138</v>
      </c>
      <c r="AI14" s="74" t="s">
        <v>139</v>
      </c>
      <c r="AJ14" s="72" t="s">
        <v>140</v>
      </c>
      <c r="AK14" s="73" t="s">
        <v>141</v>
      </c>
      <c r="AL14" s="73" t="s">
        <v>142</v>
      </c>
      <c r="AM14" s="74" t="s">
        <v>143</v>
      </c>
      <c r="AN14" s="72" t="s">
        <v>144</v>
      </c>
      <c r="AO14" s="75" t="s">
        <v>145</v>
      </c>
      <c r="AP14" s="72" t="s">
        <v>146</v>
      </c>
      <c r="AQ14" s="73" t="s">
        <v>147</v>
      </c>
      <c r="AR14" s="73" t="s">
        <v>148</v>
      </c>
      <c r="AS14" s="73" t="s">
        <v>149</v>
      </c>
      <c r="AT14" s="73" t="s">
        <v>150</v>
      </c>
      <c r="AU14" s="74" t="s">
        <v>151</v>
      </c>
      <c r="AV14" s="72" t="s">
        <v>152</v>
      </c>
      <c r="AW14" s="73" t="s">
        <v>153</v>
      </c>
      <c r="AX14" s="73" t="s">
        <v>154</v>
      </c>
      <c r="AY14" s="73" t="s">
        <v>155</v>
      </c>
      <c r="AZ14" s="74" t="s">
        <v>156</v>
      </c>
      <c r="BA14" s="72" t="s">
        <v>157</v>
      </c>
      <c r="BB14" s="74" t="s">
        <v>158</v>
      </c>
      <c r="BC14" s="72" t="s">
        <v>159</v>
      </c>
      <c r="BD14" s="73" t="s">
        <v>160</v>
      </c>
      <c r="BE14" s="73" t="s">
        <v>161</v>
      </c>
      <c r="BF14" s="73" t="s">
        <v>162</v>
      </c>
      <c r="BG14" s="73" t="s">
        <v>163</v>
      </c>
      <c r="BH14" s="73" t="s">
        <v>164</v>
      </c>
      <c r="BI14" s="73" t="s">
        <v>165</v>
      </c>
      <c r="BJ14" s="74" t="s">
        <v>158</v>
      </c>
      <c r="BK14" s="11"/>
    </row>
    <row r="15" spans="2:63" x14ac:dyDescent="0.3">
      <c r="B15" s="36"/>
      <c r="C15" s="21" t="s">
        <v>85</v>
      </c>
      <c r="D15" s="90">
        <v>1535</v>
      </c>
      <c r="E15" s="92">
        <v>486</v>
      </c>
      <c r="F15" s="86">
        <v>223</v>
      </c>
      <c r="G15" s="86">
        <v>50</v>
      </c>
      <c r="H15" s="93">
        <v>776</v>
      </c>
      <c r="I15" s="92">
        <v>127</v>
      </c>
      <c r="J15" s="86">
        <v>233</v>
      </c>
      <c r="K15" s="86">
        <v>464</v>
      </c>
      <c r="L15" s="86">
        <v>147</v>
      </c>
      <c r="M15" s="93">
        <v>561</v>
      </c>
      <c r="N15" s="92">
        <v>39</v>
      </c>
      <c r="O15" s="86">
        <v>242</v>
      </c>
      <c r="P15" s="86">
        <v>478</v>
      </c>
      <c r="Q15" s="86">
        <v>107</v>
      </c>
      <c r="R15" s="86">
        <v>475</v>
      </c>
      <c r="S15" s="96">
        <v>194</v>
      </c>
      <c r="T15" s="92">
        <v>453</v>
      </c>
      <c r="U15" s="86">
        <v>144</v>
      </c>
      <c r="V15" s="86">
        <v>309</v>
      </c>
      <c r="W15" s="86">
        <v>161</v>
      </c>
      <c r="X15" s="86">
        <v>67</v>
      </c>
      <c r="Y15" s="93">
        <v>401</v>
      </c>
      <c r="Z15" s="92">
        <v>665</v>
      </c>
      <c r="AA15" s="86">
        <v>128</v>
      </c>
      <c r="AB15" s="86">
        <v>64</v>
      </c>
      <c r="AC15" s="86">
        <v>49</v>
      </c>
      <c r="AD15" s="86">
        <v>44</v>
      </c>
      <c r="AE15" s="93">
        <v>463</v>
      </c>
      <c r="AF15" s="92">
        <v>467</v>
      </c>
      <c r="AG15" s="86">
        <v>905</v>
      </c>
      <c r="AH15" s="86">
        <v>111</v>
      </c>
      <c r="AI15" s="93">
        <v>52</v>
      </c>
      <c r="AJ15" s="92">
        <v>379</v>
      </c>
      <c r="AK15" s="86">
        <v>619</v>
      </c>
      <c r="AL15" s="86">
        <v>230</v>
      </c>
      <c r="AM15" s="93">
        <v>303</v>
      </c>
      <c r="AN15" s="92">
        <v>1203</v>
      </c>
      <c r="AO15" s="96">
        <v>332</v>
      </c>
      <c r="AP15" s="92">
        <v>117</v>
      </c>
      <c r="AQ15" s="86">
        <v>211</v>
      </c>
      <c r="AR15" s="86">
        <v>274</v>
      </c>
      <c r="AS15" s="86">
        <v>240</v>
      </c>
      <c r="AT15" s="86">
        <v>314</v>
      </c>
      <c r="AU15" s="93">
        <v>272</v>
      </c>
      <c r="AV15" s="92">
        <v>546</v>
      </c>
      <c r="AW15" s="86">
        <v>419</v>
      </c>
      <c r="AX15" s="86">
        <v>186</v>
      </c>
      <c r="AY15" s="86">
        <v>221</v>
      </c>
      <c r="AZ15" s="93">
        <v>163</v>
      </c>
      <c r="BA15" s="92">
        <v>1412</v>
      </c>
      <c r="BB15" s="93">
        <v>98</v>
      </c>
      <c r="BC15" s="92">
        <v>458</v>
      </c>
      <c r="BD15" s="86">
        <v>132</v>
      </c>
      <c r="BE15" s="86">
        <v>689</v>
      </c>
      <c r="BF15" s="86">
        <v>31</v>
      </c>
      <c r="BG15" s="86">
        <v>72</v>
      </c>
      <c r="BH15" s="86">
        <v>14</v>
      </c>
      <c r="BI15" s="86">
        <v>16</v>
      </c>
      <c r="BJ15" s="93">
        <v>98</v>
      </c>
      <c r="BK15" s="11"/>
    </row>
    <row r="16" spans="2:63" x14ac:dyDescent="0.3">
      <c r="B16" s="36"/>
      <c r="C16" s="49" t="s">
        <v>86</v>
      </c>
      <c r="D16" s="90">
        <v>1642.9628428754454</v>
      </c>
      <c r="E16" s="92">
        <v>465.88216829650946</v>
      </c>
      <c r="F16" s="86">
        <v>239.13390030703491</v>
      </c>
      <c r="G16" s="86">
        <v>76.067111055833507</v>
      </c>
      <c r="H16" s="93">
        <v>861.87966321607087</v>
      </c>
      <c r="I16" s="92">
        <v>144.17039189312274</v>
      </c>
      <c r="J16" s="86">
        <v>228.63533047929062</v>
      </c>
      <c r="K16" s="86">
        <v>523.9024708832884</v>
      </c>
      <c r="L16" s="86">
        <v>208.70728420205816</v>
      </c>
      <c r="M16" s="93">
        <v>534.63431880418807</v>
      </c>
      <c r="N16" s="92">
        <v>61.190162342189439</v>
      </c>
      <c r="O16" s="86">
        <v>347.5161223618345</v>
      </c>
      <c r="P16" s="86">
        <v>593.96669708477975</v>
      </c>
      <c r="Q16" s="86">
        <v>130.10194227527228</v>
      </c>
      <c r="R16" s="86">
        <v>351.61660224107305</v>
      </c>
      <c r="S16" s="96">
        <v>158.57131657029819</v>
      </c>
      <c r="T16" s="92">
        <v>392.2942113537066</v>
      </c>
      <c r="U16" s="86">
        <v>152.38387931671227</v>
      </c>
      <c r="V16" s="86">
        <v>313.07818182999546</v>
      </c>
      <c r="W16" s="86">
        <v>191.11346598591913</v>
      </c>
      <c r="X16" s="86">
        <v>92.132484179567243</v>
      </c>
      <c r="Y16" s="93">
        <v>501.96062020954599</v>
      </c>
      <c r="Z16" s="92">
        <v>652.3981426508268</v>
      </c>
      <c r="AA16" s="86">
        <v>169.43814487775427</v>
      </c>
      <c r="AB16" s="86">
        <v>90.60613962359264</v>
      </c>
      <c r="AC16" s="86">
        <v>60.286428052003593</v>
      </c>
      <c r="AD16" s="86">
        <v>59.67886982870678</v>
      </c>
      <c r="AE16" s="93">
        <v>496.99654923758391</v>
      </c>
      <c r="AF16" s="92">
        <v>563.74385179693854</v>
      </c>
      <c r="AG16" s="86">
        <v>883.76297677739035</v>
      </c>
      <c r="AH16" s="86">
        <v>136.26108193980076</v>
      </c>
      <c r="AI16" s="93">
        <v>59.194932361317967</v>
      </c>
      <c r="AJ16" s="92">
        <v>420.05733225327219</v>
      </c>
      <c r="AK16" s="86">
        <v>651.7856086505019</v>
      </c>
      <c r="AL16" s="86">
        <v>244.36792314661517</v>
      </c>
      <c r="AM16" s="93">
        <v>324.72031171122529</v>
      </c>
      <c r="AN16" s="92">
        <v>1299.045313706006</v>
      </c>
      <c r="AO16" s="96">
        <v>343.91752916944102</v>
      </c>
      <c r="AP16" s="92">
        <v>173.24093511537791</v>
      </c>
      <c r="AQ16" s="86">
        <v>314.38445613268436</v>
      </c>
      <c r="AR16" s="86">
        <v>292.46166330236957</v>
      </c>
      <c r="AS16" s="86">
        <v>223.57255124621659</v>
      </c>
      <c r="AT16" s="86">
        <v>256.36608442760382</v>
      </c>
      <c r="AU16" s="93">
        <v>200.3198141022888</v>
      </c>
      <c r="AV16" s="92">
        <v>582.60224485545336</v>
      </c>
      <c r="AW16" s="86">
        <v>435.16594485197976</v>
      </c>
      <c r="AX16" s="86">
        <v>184.06458045715416</v>
      </c>
      <c r="AY16" s="86">
        <v>275.44938129823583</v>
      </c>
      <c r="AZ16" s="93">
        <v>165.68069141262427</v>
      </c>
      <c r="BA16" s="92">
        <v>1347.389586706799</v>
      </c>
      <c r="BB16" s="93">
        <v>264.35683099084076</v>
      </c>
      <c r="BC16" s="92">
        <v>514.24460509767505</v>
      </c>
      <c r="BD16" s="86">
        <v>93.982859816458188</v>
      </c>
      <c r="BE16" s="86">
        <v>623.59394652322612</v>
      </c>
      <c r="BF16" s="86">
        <v>19.510923284597073</v>
      </c>
      <c r="BG16" s="86">
        <v>83.914099962124084</v>
      </c>
      <c r="BH16" s="87">
        <v>0.93313896520843098</v>
      </c>
      <c r="BI16" s="86">
        <v>11.210013057509354</v>
      </c>
      <c r="BJ16" s="93">
        <v>264.35683099084076</v>
      </c>
      <c r="BK16" s="11"/>
    </row>
    <row r="17" spans="2:63" x14ac:dyDescent="0.3">
      <c r="B17" s="36"/>
      <c r="C17" s="22" t="s">
        <v>87</v>
      </c>
      <c r="D17" s="91">
        <v>1</v>
      </c>
      <c r="E17" s="94">
        <v>0.28356220611851563</v>
      </c>
      <c r="F17" s="88">
        <v>0.14555040081643761</v>
      </c>
      <c r="G17" s="88">
        <v>4.629874095186718E-2</v>
      </c>
      <c r="H17" s="95">
        <v>0.52458865211318162</v>
      </c>
      <c r="I17" s="94">
        <v>8.7906106400988837E-2</v>
      </c>
      <c r="J17" s="88">
        <v>0.13940755396598536</v>
      </c>
      <c r="K17" s="88">
        <v>0.31944302671625185</v>
      </c>
      <c r="L17" s="88">
        <v>0.12725667518007711</v>
      </c>
      <c r="M17" s="95">
        <v>0.32598663773669773</v>
      </c>
      <c r="N17" s="94">
        <v>3.7243789540058587E-2</v>
      </c>
      <c r="O17" s="88">
        <v>0.21151794385905054</v>
      </c>
      <c r="P17" s="88">
        <v>0.36152168605666324</v>
      </c>
      <c r="Q17" s="88">
        <v>7.9187391753530623E-2</v>
      </c>
      <c r="R17" s="88">
        <v>0.21401372755678896</v>
      </c>
      <c r="S17" s="97">
        <v>9.6515461233909139E-2</v>
      </c>
      <c r="T17" s="94">
        <v>0.23877241841156283</v>
      </c>
      <c r="U17" s="88">
        <v>9.2749437382294242E-2</v>
      </c>
      <c r="V17" s="88">
        <v>0.19055706779226914</v>
      </c>
      <c r="W17" s="88">
        <v>0.11632245173082569</v>
      </c>
      <c r="X17" s="88">
        <v>5.6077034595816422E-2</v>
      </c>
      <c r="Y17" s="95">
        <v>0.30552159008723245</v>
      </c>
      <c r="Z17" s="94">
        <v>0.42657010551511865</v>
      </c>
      <c r="AA17" s="88">
        <v>0.11078702193282218</v>
      </c>
      <c r="AB17" s="88">
        <v>5.9242766054653645E-2</v>
      </c>
      <c r="AC17" s="88">
        <v>3.9418242165408152E-2</v>
      </c>
      <c r="AD17" s="88">
        <v>3.902099061229175E-2</v>
      </c>
      <c r="AE17" s="95">
        <v>0.32496087371970594</v>
      </c>
      <c r="AF17" s="94">
        <v>0.34312635507343392</v>
      </c>
      <c r="AG17" s="88">
        <v>0.5379080729730108</v>
      </c>
      <c r="AH17" s="88">
        <v>8.2936192093865171E-2</v>
      </c>
      <c r="AI17" s="95">
        <v>3.6029379859691443E-2</v>
      </c>
      <c r="AJ17" s="94">
        <v>0.25598717268462479</v>
      </c>
      <c r="AK17" s="88">
        <v>0.39720472026987108</v>
      </c>
      <c r="AL17" s="88">
        <v>0.14892027572892913</v>
      </c>
      <c r="AM17" s="95">
        <v>0.19788783131657639</v>
      </c>
      <c r="AN17" s="94">
        <v>0.79067236324862389</v>
      </c>
      <c r="AO17" s="97">
        <v>0.20932763675137708</v>
      </c>
      <c r="AP17" s="94">
        <v>0.11863010130282176</v>
      </c>
      <c r="AQ17" s="88">
        <v>0.21528087373930538</v>
      </c>
      <c r="AR17" s="88">
        <v>0.20026881476739461</v>
      </c>
      <c r="AS17" s="88">
        <v>0.15309565481856308</v>
      </c>
      <c r="AT17" s="88">
        <v>0.1755516647725297</v>
      </c>
      <c r="AU17" s="95">
        <v>0.13717289059938531</v>
      </c>
      <c r="AV17" s="94">
        <v>0.35460463843224055</v>
      </c>
      <c r="AW17" s="88">
        <v>0.26486657731733626</v>
      </c>
      <c r="AX17" s="88">
        <v>0.11203210179422682</v>
      </c>
      <c r="AY17" s="88">
        <v>0.16765405407230985</v>
      </c>
      <c r="AZ17" s="95">
        <v>0.10084262838388773</v>
      </c>
      <c r="BA17" s="94">
        <v>0.83598112700106442</v>
      </c>
      <c r="BB17" s="95">
        <v>0.16401887299893719</v>
      </c>
      <c r="BC17" s="94">
        <v>0.31906049205449333</v>
      </c>
      <c r="BD17" s="88">
        <v>5.8311195101467456E-2</v>
      </c>
      <c r="BE17" s="88">
        <v>0.38690574377948578</v>
      </c>
      <c r="BF17" s="88">
        <v>1.2105454723124633E-2</v>
      </c>
      <c r="BG17" s="88">
        <v>5.2064083431930003E-2</v>
      </c>
      <c r="BH17" s="89">
        <v>5.7896140172063182E-4</v>
      </c>
      <c r="BI17" s="89">
        <v>6.9551965088420912E-3</v>
      </c>
      <c r="BJ17" s="95">
        <v>0.16401887299893719</v>
      </c>
      <c r="BK17" s="11"/>
    </row>
    <row r="18" spans="2:63" s="40" customFormat="1" ht="15" thickBot="1" x14ac:dyDescent="0.35">
      <c r="C18" s="41" t="s">
        <v>193</v>
      </c>
      <c r="D18" s="76"/>
      <c r="E18" s="77"/>
      <c r="F18" s="78"/>
      <c r="G18" s="78"/>
      <c r="H18" s="79"/>
      <c r="I18" s="80">
        <v>8.4000000000000005E-2</v>
      </c>
      <c r="J18" s="81">
        <v>0.14000000000000001</v>
      </c>
      <c r="K18" s="81">
        <v>0.33</v>
      </c>
      <c r="L18" s="81">
        <v>0.115</v>
      </c>
      <c r="M18" s="85">
        <v>0.33100000000000002</v>
      </c>
      <c r="N18" s="82"/>
      <c r="O18" s="83"/>
      <c r="P18" s="83"/>
      <c r="Q18" s="83"/>
      <c r="R18" s="83"/>
      <c r="S18" s="98"/>
      <c r="T18" s="77"/>
      <c r="U18" s="78"/>
      <c r="V18" s="78"/>
      <c r="W18" s="78"/>
      <c r="X18" s="78"/>
      <c r="Y18" s="79"/>
      <c r="Z18" s="77"/>
      <c r="AA18" s="78"/>
      <c r="AB18" s="78"/>
      <c r="AC18" s="78"/>
      <c r="AD18" s="78"/>
      <c r="AE18" s="79"/>
      <c r="AF18" s="77"/>
      <c r="AG18" s="78"/>
      <c r="AH18" s="78"/>
      <c r="AI18" s="79"/>
      <c r="AJ18" s="77"/>
      <c r="AK18" s="78"/>
      <c r="AL18" s="78"/>
      <c r="AM18" s="79"/>
      <c r="AN18" s="77"/>
      <c r="AO18" s="84"/>
      <c r="AP18" s="156">
        <v>0.34200000000000003</v>
      </c>
      <c r="AQ18" s="157"/>
      <c r="AR18" s="158">
        <v>0.33500000000000002</v>
      </c>
      <c r="AS18" s="157"/>
      <c r="AT18" s="147">
        <v>0.17799999999999999</v>
      </c>
      <c r="AU18" s="148">
        <v>0.14499999999999999</v>
      </c>
      <c r="AV18" s="77"/>
      <c r="AW18" s="78"/>
      <c r="AX18" s="78"/>
      <c r="AY18" s="78"/>
      <c r="AZ18" s="79"/>
      <c r="BA18" s="80"/>
      <c r="BB18" s="85"/>
      <c r="BC18" s="80">
        <v>0.28693926000000003</v>
      </c>
      <c r="BD18" s="81">
        <v>4.3690340000000001E-2</v>
      </c>
      <c r="BE18" s="81">
        <v>0.30395696</v>
      </c>
      <c r="BF18" s="81">
        <v>8.4741199999999999E-3</v>
      </c>
      <c r="BG18" s="81">
        <v>4.3690340000000001E-2</v>
      </c>
      <c r="BH18" s="81">
        <v>7.3627600000000168E-3</v>
      </c>
      <c r="BI18" s="81">
        <v>4.862200000000001E-4</v>
      </c>
      <c r="BJ18" s="85">
        <v>0.3054</v>
      </c>
    </row>
    <row r="19" spans="2:63" ht="74.400000000000006" customHeight="1" x14ac:dyDescent="0.3">
      <c r="B19" s="37" t="s">
        <v>89</v>
      </c>
      <c r="C19" s="12" t="s">
        <v>90</v>
      </c>
      <c r="D19" s="102">
        <v>0.32442567981898562</v>
      </c>
      <c r="E19" s="8">
        <v>0.37802824564433574</v>
      </c>
      <c r="F19" s="8">
        <v>0.24273219736700732</v>
      </c>
      <c r="G19" s="8">
        <v>0.24789986348524093</v>
      </c>
      <c r="H19" s="8">
        <v>0.3248715648787357</v>
      </c>
      <c r="I19" s="8">
        <v>0.29827356594153304</v>
      </c>
      <c r="J19" s="8">
        <v>0.34612780188178727</v>
      </c>
      <c r="K19" s="8">
        <v>0.29629845241323333</v>
      </c>
      <c r="L19" s="8">
        <v>0.37447480727798899</v>
      </c>
      <c r="M19" s="8">
        <v>0.32894552831173557</v>
      </c>
      <c r="N19" s="8">
        <v>0.24902607828100845</v>
      </c>
      <c r="O19" s="8">
        <v>0.26716968202289781</v>
      </c>
      <c r="P19" s="8">
        <v>0.32286153831494924</v>
      </c>
      <c r="Q19" s="8">
        <v>0.30842985102748827</v>
      </c>
      <c r="R19" s="8">
        <v>0.39320582846015767</v>
      </c>
      <c r="S19" s="8">
        <v>0.34546977819081159</v>
      </c>
      <c r="T19" s="8">
        <v>0.3337545692940318</v>
      </c>
      <c r="U19" s="8">
        <v>0.34218701781146682</v>
      </c>
      <c r="V19" s="8">
        <v>0.30612529287226292</v>
      </c>
      <c r="W19" s="8">
        <v>0.43201795528804204</v>
      </c>
      <c r="X19" s="8">
        <v>0.27326888905105051</v>
      </c>
      <c r="Y19" s="8">
        <v>0.29158268606437254</v>
      </c>
      <c r="Z19" s="8">
        <v>0.29155312208086681</v>
      </c>
      <c r="AA19" s="8">
        <v>0.32804147253294863</v>
      </c>
      <c r="AB19" s="8">
        <v>0.34569405782844165</v>
      </c>
      <c r="AC19" s="8">
        <v>0.33394234346552826</v>
      </c>
      <c r="AD19" s="8">
        <v>0.22732494884181761</v>
      </c>
      <c r="AE19" s="8">
        <v>0.37610274242626796</v>
      </c>
      <c r="AF19" s="8">
        <v>0.2971391964010287</v>
      </c>
      <c r="AG19" s="8">
        <v>0.33844413349084512</v>
      </c>
      <c r="AH19" s="8">
        <v>0.29943422123730673</v>
      </c>
      <c r="AI19" s="8">
        <v>0.43252547565466626</v>
      </c>
      <c r="AJ19" s="8">
        <v>0.31949464601765565</v>
      </c>
      <c r="AK19" s="8">
        <v>0.34197350707724572</v>
      </c>
      <c r="AL19" s="8">
        <v>0.33637944028869632</v>
      </c>
      <c r="AM19" s="8">
        <v>0.28734599439640712</v>
      </c>
      <c r="AN19" s="8">
        <v>0.32285699182019312</v>
      </c>
      <c r="AO19" s="8">
        <v>0.33035092823077167</v>
      </c>
      <c r="AP19" s="8">
        <v>0.34587975930100073</v>
      </c>
      <c r="AQ19" s="8">
        <v>0.29220122119305264</v>
      </c>
      <c r="AR19" s="8">
        <v>0.30231540233606485</v>
      </c>
      <c r="AS19" s="8">
        <v>0.35598972600404166</v>
      </c>
      <c r="AT19" s="8">
        <v>0.30726746288365137</v>
      </c>
      <c r="AU19" s="8">
        <v>0.27729305900781059</v>
      </c>
      <c r="AV19" s="8">
        <v>0.34740772124900021</v>
      </c>
      <c r="AW19" s="8">
        <v>0.28765985024893331</v>
      </c>
      <c r="AX19" s="8">
        <v>0.35150549838914402</v>
      </c>
      <c r="AY19" s="8">
        <v>0.30917683847544697</v>
      </c>
      <c r="AZ19" s="8">
        <v>0.33544504778929052</v>
      </c>
      <c r="BA19" s="8">
        <v>0.35122470562988167</v>
      </c>
      <c r="BB19" s="8">
        <v>0.19257929244351454</v>
      </c>
      <c r="BC19" s="8">
        <v>0.33828018651200931</v>
      </c>
      <c r="BD19" s="8">
        <v>0.35636686606424212</v>
      </c>
      <c r="BE19" s="8">
        <v>0.38403847290358617</v>
      </c>
      <c r="BF19" s="8">
        <v>0.65966880734687938</v>
      </c>
      <c r="BG19" s="8">
        <v>0.12920902157509534</v>
      </c>
      <c r="BH19" s="8">
        <v>0.62762113871319025</v>
      </c>
      <c r="BI19" s="8">
        <v>0.17862975603495865</v>
      </c>
      <c r="BJ19" s="8">
        <v>0.19257929244351454</v>
      </c>
      <c r="BK19" s="11"/>
    </row>
    <row r="20" spans="2:63" x14ac:dyDescent="0.3">
      <c r="B20" s="31"/>
      <c r="C20" s="13" t="s">
        <v>91</v>
      </c>
      <c r="D20" s="100">
        <v>0.21648614853467585</v>
      </c>
      <c r="E20" s="8">
        <v>0.24112919002088187</v>
      </c>
      <c r="F20" s="8">
        <v>0.14128607584247946</v>
      </c>
      <c r="G20" s="8">
        <v>0.18720520923310324</v>
      </c>
      <c r="H20" s="8">
        <v>0.22661453410806384</v>
      </c>
      <c r="I20" s="8">
        <v>0.17147018614112067</v>
      </c>
      <c r="J20" s="8">
        <v>0.18546491608559493</v>
      </c>
      <c r="K20" s="8">
        <v>0.18633409362668199</v>
      </c>
      <c r="L20" s="8">
        <v>0.2607285944876267</v>
      </c>
      <c r="M20" s="8">
        <v>0.25121085108905006</v>
      </c>
      <c r="N20" s="8">
        <v>0.11433740201404025</v>
      </c>
      <c r="O20" s="8">
        <v>0.16901487232543017</v>
      </c>
      <c r="P20" s="8">
        <v>0.2049477075917821</v>
      </c>
      <c r="Q20" s="8">
        <v>0.2588343532829715</v>
      </c>
      <c r="R20" s="8">
        <v>0.26782545852314099</v>
      </c>
      <c r="S20" s="8">
        <v>0.25457402326682904</v>
      </c>
      <c r="T20" s="8">
        <v>0.23535068836458289</v>
      </c>
      <c r="U20" s="8">
        <v>0.24187959961695632</v>
      </c>
      <c r="V20" s="8">
        <v>0.19247684108627539</v>
      </c>
      <c r="W20" s="8">
        <v>0.30177402028230266</v>
      </c>
      <c r="X20" s="8">
        <v>0.15896506209256589</v>
      </c>
      <c r="Y20" s="8">
        <v>0.18709477472369432</v>
      </c>
      <c r="Z20" s="8">
        <v>0.22397199195491535</v>
      </c>
      <c r="AA20" s="8">
        <v>0.1868691323511163</v>
      </c>
      <c r="AB20" s="8">
        <v>0.26888751524906868</v>
      </c>
      <c r="AC20" s="8">
        <v>6.1311257661306191E-2</v>
      </c>
      <c r="AD20" s="8">
        <v>0.21364614381944946</v>
      </c>
      <c r="AE20" s="8">
        <v>0.22266255214656985</v>
      </c>
      <c r="AF20" s="8">
        <v>0.21245305729833514</v>
      </c>
      <c r="AG20" s="8">
        <v>0.21806437089361519</v>
      </c>
      <c r="AH20" s="8">
        <v>0.19944696992049518</v>
      </c>
      <c r="AI20" s="8">
        <v>0.27055552042055564</v>
      </c>
      <c r="AJ20" s="8">
        <v>0.19626294914861181</v>
      </c>
      <c r="AK20" s="8">
        <v>0.22375286216688245</v>
      </c>
      <c r="AL20" s="8">
        <v>0.26590108991866296</v>
      </c>
      <c r="AM20" s="8">
        <v>0.19112448589433653</v>
      </c>
      <c r="AN20" s="8">
        <v>0.21526587831671251</v>
      </c>
      <c r="AO20" s="8">
        <v>0.22109535328189495</v>
      </c>
      <c r="AP20" s="8">
        <v>0.16682549271211147</v>
      </c>
      <c r="AQ20" s="8">
        <v>0.1738214990385161</v>
      </c>
      <c r="AR20" s="8">
        <v>0.22134631981393402</v>
      </c>
      <c r="AS20" s="8">
        <v>0.21741203836117112</v>
      </c>
      <c r="AT20" s="8">
        <v>0.23780073408926533</v>
      </c>
      <c r="AU20" s="8">
        <v>0.24260953996636886</v>
      </c>
      <c r="AV20" s="8">
        <v>0.2375820804329139</v>
      </c>
      <c r="AW20" s="8">
        <v>0.20648669148582666</v>
      </c>
      <c r="AX20" s="8">
        <v>0.24488933628316378</v>
      </c>
      <c r="AY20" s="8">
        <v>0.15725736522316555</v>
      </c>
      <c r="AZ20" s="8">
        <v>0.23548291121253481</v>
      </c>
      <c r="BA20" s="8">
        <v>0.23459282219644625</v>
      </c>
      <c r="BB20" s="8">
        <v>0.14344884376357039</v>
      </c>
      <c r="BC20" s="8">
        <v>0.17122559870816129</v>
      </c>
      <c r="BD20" s="8">
        <v>0.24044709003902176</v>
      </c>
      <c r="BE20" s="8">
        <v>0.29609631525964042</v>
      </c>
      <c r="BF20" s="8">
        <v>0.34929307526294012</v>
      </c>
      <c r="BG20" s="8">
        <v>0.13163865355113777</v>
      </c>
      <c r="BH20" s="8">
        <v>0.41768670475085495</v>
      </c>
      <c r="BI20" s="8">
        <v>0.2268669208891646</v>
      </c>
      <c r="BJ20" s="8">
        <v>0.14344884376357039</v>
      </c>
      <c r="BK20" s="11"/>
    </row>
    <row r="21" spans="2:63" ht="14.4" customHeight="1" x14ac:dyDescent="0.3">
      <c r="B21" s="31"/>
      <c r="C21" s="13" t="s">
        <v>92</v>
      </c>
      <c r="D21" s="100">
        <v>0.20010797790713897</v>
      </c>
      <c r="E21" s="8">
        <v>0.18351646666037386</v>
      </c>
      <c r="F21" s="8">
        <v>0.21151758558030298</v>
      </c>
      <c r="G21" s="8">
        <v>0.13269100714517579</v>
      </c>
      <c r="H21" s="8">
        <v>0.21186075487289546</v>
      </c>
      <c r="I21" s="8">
        <v>0.19180184465282338</v>
      </c>
      <c r="J21" s="8">
        <v>0.15297550831849654</v>
      </c>
      <c r="K21" s="8">
        <v>0.21500651935024057</v>
      </c>
      <c r="L21" s="8">
        <v>0.22478741668831123</v>
      </c>
      <c r="M21" s="8">
        <v>0.1976294777017846</v>
      </c>
      <c r="N21" s="8">
        <v>0.16111657583420669</v>
      </c>
      <c r="O21" s="8">
        <v>0.15918157080849671</v>
      </c>
      <c r="P21" s="8">
        <v>0.19700282100859234</v>
      </c>
      <c r="Q21" s="8">
        <v>0.1619354240864854</v>
      </c>
      <c r="R21" s="8">
        <v>0.23705405629149987</v>
      </c>
      <c r="S21" s="8">
        <v>0.26587211090709323</v>
      </c>
      <c r="T21" s="8">
        <v>0.1888950316369786</v>
      </c>
      <c r="U21" s="8">
        <v>0.22074535723654293</v>
      </c>
      <c r="V21" s="8">
        <v>0.21293780093155454</v>
      </c>
      <c r="W21" s="8">
        <v>0.2623455819421992</v>
      </c>
      <c r="X21" s="8">
        <v>0.14754738667816014</v>
      </c>
      <c r="Y21" s="8">
        <v>0.18055530054640193</v>
      </c>
      <c r="Z21" s="8">
        <v>0.2210916191723685</v>
      </c>
      <c r="AA21" s="8">
        <v>0.18168085086816924</v>
      </c>
      <c r="AB21" s="8">
        <v>0.17626605880065402</v>
      </c>
      <c r="AC21" s="8">
        <v>0.14183880232200713</v>
      </c>
      <c r="AD21" s="8">
        <v>0.13327760427647958</v>
      </c>
      <c r="AE21" s="8">
        <v>0.21271254036342671</v>
      </c>
      <c r="AF21" s="8">
        <v>0.21343459016692939</v>
      </c>
      <c r="AG21" s="8">
        <v>0.20423604620891919</v>
      </c>
      <c r="AH21" s="8">
        <v>0.11610692334700103</v>
      </c>
      <c r="AI21" s="8">
        <v>0.20492333810129121</v>
      </c>
      <c r="AJ21" s="8">
        <v>0.22815444013323929</v>
      </c>
      <c r="AK21" s="8">
        <v>0.18317233640787631</v>
      </c>
      <c r="AL21" s="8">
        <v>0.24215155597144161</v>
      </c>
      <c r="AM21" s="8">
        <v>0.16632913696807219</v>
      </c>
      <c r="AN21" s="8">
        <v>0.20296494255339892</v>
      </c>
      <c r="AO21" s="8">
        <v>0.18931665085814886</v>
      </c>
      <c r="AP21" s="8">
        <v>0.25230983246578531</v>
      </c>
      <c r="AQ21" s="8">
        <v>0.16682422539859268</v>
      </c>
      <c r="AR21" s="8">
        <v>0.22984413271681203</v>
      </c>
      <c r="AS21" s="8">
        <v>0.20769288427528124</v>
      </c>
      <c r="AT21" s="8">
        <v>0.1627895309445834</v>
      </c>
      <c r="AU21" s="8">
        <v>0.2027134482822234</v>
      </c>
      <c r="AV21" s="8">
        <v>0.24893981369587309</v>
      </c>
      <c r="AW21" s="8">
        <v>0.17339451235283954</v>
      </c>
      <c r="AX21" s="8">
        <v>0.20309221245813003</v>
      </c>
      <c r="AY21" s="8">
        <v>0.16373168500013408</v>
      </c>
      <c r="AZ21" s="8">
        <v>0.15572011885443579</v>
      </c>
      <c r="BA21" s="8">
        <v>0.20684486431583615</v>
      </c>
      <c r="BB21" s="8">
        <v>0.14403893556253897</v>
      </c>
      <c r="BC21" s="8">
        <v>0.11386576104807544</v>
      </c>
      <c r="BD21" s="8">
        <v>0.26390242384350465</v>
      </c>
      <c r="BE21" s="8">
        <v>0.25587935820833757</v>
      </c>
      <c r="BF21" s="8">
        <v>0.38995240843011097</v>
      </c>
      <c r="BG21" s="8">
        <v>0.31784271500260575</v>
      </c>
      <c r="BH21" s="8">
        <v>0.43835502413073224</v>
      </c>
      <c r="BI21" s="8">
        <v>9.7214566179579673E-2</v>
      </c>
      <c r="BJ21" s="8">
        <v>0.14403893556253897</v>
      </c>
      <c r="BK21" s="11"/>
    </row>
    <row r="22" spans="2:63" ht="14.4" customHeight="1" x14ac:dyDescent="0.3">
      <c r="B22" s="31"/>
      <c r="C22" s="13" t="s">
        <v>93</v>
      </c>
      <c r="D22" s="100">
        <v>0.24581667545955832</v>
      </c>
      <c r="E22" s="8">
        <v>0.27619974339801945</v>
      </c>
      <c r="F22" s="8">
        <v>0.22728535679806294</v>
      </c>
      <c r="G22" s="8">
        <v>0.18101501669335032</v>
      </c>
      <c r="H22" s="8">
        <v>0.24025419580961022</v>
      </c>
      <c r="I22" s="8">
        <v>0.27038862068250036</v>
      </c>
      <c r="J22" s="8">
        <v>0.25123577429694671</v>
      </c>
      <c r="K22" s="8">
        <v>0.23155644097687569</v>
      </c>
      <c r="L22" s="8">
        <v>0.30021774714183902</v>
      </c>
      <c r="M22" s="8">
        <v>0.22921860722364479</v>
      </c>
      <c r="N22" s="8">
        <v>0.14527078206049759</v>
      </c>
      <c r="O22" s="8">
        <v>0.24099082980929612</v>
      </c>
      <c r="P22" s="8">
        <v>0.21483899102428194</v>
      </c>
      <c r="Q22" s="8">
        <v>0.33805059273488353</v>
      </c>
      <c r="R22" s="8">
        <v>0.27092799343342266</v>
      </c>
      <c r="S22" s="8">
        <v>0.27986964069078729</v>
      </c>
      <c r="T22" s="8">
        <v>0.23181168849739806</v>
      </c>
      <c r="U22" s="8">
        <v>0.25263520354694741</v>
      </c>
      <c r="V22" s="8">
        <v>0.19976977904093002</v>
      </c>
      <c r="W22" s="8">
        <v>0.37888015475701697</v>
      </c>
      <c r="X22" s="8">
        <v>0.28381875895639924</v>
      </c>
      <c r="Y22" s="8">
        <v>0.22577500582970805</v>
      </c>
      <c r="Z22" s="8">
        <v>0.23987566843630756</v>
      </c>
      <c r="AA22" s="8">
        <v>0.19085391609067934</v>
      </c>
      <c r="AB22" s="8">
        <v>0.33316341878455807</v>
      </c>
      <c r="AC22" s="8">
        <v>0.15747093138151366</v>
      </c>
      <c r="AD22" s="8">
        <v>0.32789871753131855</v>
      </c>
      <c r="AE22" s="8">
        <v>0.26783379774620503</v>
      </c>
      <c r="AF22" s="8">
        <v>0.22926789916708273</v>
      </c>
      <c r="AG22" s="8">
        <v>0.25357643959011783</v>
      </c>
      <c r="AH22" s="8">
        <v>0.19784152130533467</v>
      </c>
      <c r="AI22" s="8">
        <v>0.39800242336831188</v>
      </c>
      <c r="AJ22" s="8">
        <v>0.26326299712834256</v>
      </c>
      <c r="AK22" s="8">
        <v>0.25482242756212731</v>
      </c>
      <c r="AL22" s="8">
        <v>0.21680512191751017</v>
      </c>
      <c r="AM22" s="8">
        <v>0.22512728705836668</v>
      </c>
      <c r="AN22" s="8">
        <v>0.24845430218680903</v>
      </c>
      <c r="AO22" s="8">
        <v>0.23585383161261575</v>
      </c>
      <c r="AP22" s="8">
        <v>0.29528924325326661</v>
      </c>
      <c r="AQ22" s="8">
        <v>0.24488447099894817</v>
      </c>
      <c r="AR22" s="8">
        <v>0.26770845781277719</v>
      </c>
      <c r="AS22" s="8">
        <v>0.24240377570841748</v>
      </c>
      <c r="AT22" s="8">
        <v>0.22829533981174191</v>
      </c>
      <c r="AU22" s="8">
        <v>0.19895718863311759</v>
      </c>
      <c r="AV22" s="8">
        <v>0.2597058891658604</v>
      </c>
      <c r="AW22" s="8">
        <v>0.23722101927547698</v>
      </c>
      <c r="AX22" s="8">
        <v>0.25893565542625874</v>
      </c>
      <c r="AY22" s="8">
        <v>0.20463029361527929</v>
      </c>
      <c r="AZ22" s="8">
        <v>0.2734522048304473</v>
      </c>
      <c r="BA22" s="8">
        <v>0.2691846745138784</v>
      </c>
      <c r="BB22" s="8">
        <v>0.12572333469310976</v>
      </c>
      <c r="BC22" s="8">
        <v>0.24002316476497543</v>
      </c>
      <c r="BD22" s="8">
        <v>0.36010869121315353</v>
      </c>
      <c r="BE22" s="8">
        <v>0.29107152698925176</v>
      </c>
      <c r="BF22" s="8">
        <v>0.42584696429240765</v>
      </c>
      <c r="BG22" s="8">
        <v>0.16198413723850755</v>
      </c>
      <c r="BH22" s="8">
        <v>0.12221952352282545</v>
      </c>
      <c r="BI22" s="8">
        <v>0.16913936997427356</v>
      </c>
      <c r="BJ22" s="8">
        <v>0.12572333469310976</v>
      </c>
      <c r="BK22" s="11"/>
    </row>
    <row r="23" spans="2:63" ht="14.4" customHeight="1" x14ac:dyDescent="0.3">
      <c r="B23" s="44" t="s">
        <v>3</v>
      </c>
      <c r="C23" s="38" t="s">
        <v>94</v>
      </c>
      <c r="D23" s="100">
        <v>0.21982571709373233</v>
      </c>
      <c r="E23" s="8">
        <v>0.25956492054220703</v>
      </c>
      <c r="F23" s="8">
        <v>0.18812982187700256</v>
      </c>
      <c r="G23" s="8">
        <v>0.16121556963551625</v>
      </c>
      <c r="H23" s="8">
        <v>0.21231200154534066</v>
      </c>
      <c r="I23" s="8">
        <v>0.21259282560125012</v>
      </c>
      <c r="J23" s="8">
        <v>0.18137668652725336</v>
      </c>
      <c r="K23" s="8">
        <v>0.19236541328642529</v>
      </c>
      <c r="L23" s="8">
        <v>0.22686257012386096</v>
      </c>
      <c r="M23" s="8">
        <v>0.26357864480483362</v>
      </c>
      <c r="N23" s="8">
        <v>0.25707803906931476</v>
      </c>
      <c r="O23" s="8">
        <v>0.22442472698248561</v>
      </c>
      <c r="P23" s="8">
        <v>0.17157909665799076</v>
      </c>
      <c r="Q23" s="8">
        <v>0.3044083362485891</v>
      </c>
      <c r="R23" s="8">
        <v>0.25420552361072402</v>
      </c>
      <c r="S23" s="8">
        <v>0.23046008856553551</v>
      </c>
      <c r="T23" s="8">
        <v>0.23183490074178512</v>
      </c>
      <c r="U23" s="8">
        <v>0.13491446773423887</v>
      </c>
      <c r="V23" s="8">
        <v>0.20312311287604054</v>
      </c>
      <c r="W23" s="8">
        <v>0.34280652280952606</v>
      </c>
      <c r="X23" s="8">
        <v>0.33318541326403334</v>
      </c>
      <c r="Y23" s="8">
        <v>0.17900537320215679</v>
      </c>
      <c r="Z23" s="8">
        <v>0.21120498488862921</v>
      </c>
      <c r="AA23" s="8">
        <v>0.20390244999430873</v>
      </c>
      <c r="AB23" s="8">
        <v>0.22469623754399806</v>
      </c>
      <c r="AC23" s="8">
        <v>0.11351323559293121</v>
      </c>
      <c r="AD23" s="8">
        <v>0.29142551007948403</v>
      </c>
      <c r="AE23" s="8">
        <v>0.24717490650670823</v>
      </c>
      <c r="AF23" s="8">
        <v>0.24900889849382485</v>
      </c>
      <c r="AG23" s="8">
        <v>0.18477185373528621</v>
      </c>
      <c r="AH23" s="8">
        <v>0.23896548291394609</v>
      </c>
      <c r="AI23" s="8">
        <v>0.42118522313285739</v>
      </c>
      <c r="AJ23" s="8">
        <v>0.26344489237536439</v>
      </c>
      <c r="AK23" s="8">
        <v>0.21867512365044636</v>
      </c>
      <c r="AL23" s="8">
        <v>0.19796549965643453</v>
      </c>
      <c r="AM23" s="8">
        <v>0.18353582355683393</v>
      </c>
      <c r="AN23" s="8">
        <v>0.22598788095582104</v>
      </c>
      <c r="AO23" s="8">
        <v>0.19654999135021764</v>
      </c>
      <c r="AP23" s="8">
        <v>0.26486042319558456</v>
      </c>
      <c r="AQ23" s="8">
        <v>0.17890815095543677</v>
      </c>
      <c r="AR23" s="8">
        <v>0.25685402882596386</v>
      </c>
      <c r="AS23" s="8">
        <v>0.26680865838517415</v>
      </c>
      <c r="AT23" s="8">
        <v>0.17649913529999459</v>
      </c>
      <c r="AU23" s="8">
        <v>0.16681806774703475</v>
      </c>
      <c r="AV23" s="8">
        <v>0.23263772467085655</v>
      </c>
      <c r="AW23" s="8">
        <v>0.20707703717018222</v>
      </c>
      <c r="AX23" s="8">
        <v>0.25427988451314976</v>
      </c>
      <c r="AY23" s="8">
        <v>0.19672111172461965</v>
      </c>
      <c r="AZ23" s="8">
        <v>0.20839314983538718</v>
      </c>
      <c r="BA23" s="8">
        <v>0.23635193015743311</v>
      </c>
      <c r="BB23" s="8">
        <v>0.13254606318580919</v>
      </c>
      <c r="BC23" s="8">
        <v>0.1897012765332321</v>
      </c>
      <c r="BD23" s="8">
        <v>0.23923487550875069</v>
      </c>
      <c r="BE23" s="8">
        <v>0.28005852672398457</v>
      </c>
      <c r="BF23" s="8">
        <v>0.27718648642973542</v>
      </c>
      <c r="BG23" s="8">
        <v>0.19440254544573354</v>
      </c>
      <c r="BH23" s="8">
        <v>0.50413522038062253</v>
      </c>
      <c r="BI23" s="8">
        <v>0.14155064937846004</v>
      </c>
      <c r="BJ23" s="8">
        <v>0.13254606318580919</v>
      </c>
      <c r="BK23" s="11"/>
    </row>
    <row r="24" spans="2:63" ht="14.4" customHeight="1" x14ac:dyDescent="0.3">
      <c r="B24" s="7"/>
      <c r="C24" s="38" t="s">
        <v>95</v>
      </c>
      <c r="D24" s="100">
        <v>0.1927520786048581</v>
      </c>
      <c r="E24" s="8">
        <v>0.22685197114625899</v>
      </c>
      <c r="F24" s="8">
        <v>0.15110941041181994</v>
      </c>
      <c r="G24" s="8">
        <v>7.0216734105649006E-2</v>
      </c>
      <c r="H24" s="8">
        <v>0.19668830264099998</v>
      </c>
      <c r="I24" s="8">
        <v>0.23390285644057568</v>
      </c>
      <c r="J24" s="8">
        <v>0.18319977076647148</v>
      </c>
      <c r="K24" s="8">
        <v>0.16827568507624691</v>
      </c>
      <c r="L24" s="8">
        <v>0.22561398912504965</v>
      </c>
      <c r="M24" s="8">
        <v>0.19621610981515364</v>
      </c>
      <c r="N24" s="8">
        <v>0.12270348348826975</v>
      </c>
      <c r="O24" s="8">
        <v>0.18883847265924317</v>
      </c>
      <c r="P24" s="8">
        <v>0.17388500448737035</v>
      </c>
      <c r="Q24" s="8">
        <v>0.21997304657335193</v>
      </c>
      <c r="R24" s="8">
        <v>0.20113876623311439</v>
      </c>
      <c r="S24" s="8">
        <v>0.25810021709435593</v>
      </c>
      <c r="T24" s="8">
        <v>0.22380918115964651</v>
      </c>
      <c r="U24" s="8">
        <v>0.17485170799340616</v>
      </c>
      <c r="V24" s="8">
        <v>0.15851215550709419</v>
      </c>
      <c r="W24" s="8">
        <v>0.29737337742208025</v>
      </c>
      <c r="X24" s="8">
        <v>0.24564910882026883</v>
      </c>
      <c r="Y24" s="8">
        <v>0.14572828101739657</v>
      </c>
      <c r="Z24" s="8">
        <v>0.22451059284104191</v>
      </c>
      <c r="AA24" s="8">
        <v>0.18306747571526302</v>
      </c>
      <c r="AB24" s="8">
        <v>0.25145387132875818</v>
      </c>
      <c r="AC24" s="8">
        <v>0.12142333013395128</v>
      </c>
      <c r="AD24" s="8">
        <v>0.3095402182012702</v>
      </c>
      <c r="AE24" s="8">
        <v>0.13924363875539933</v>
      </c>
      <c r="AF24" s="8">
        <v>0.21193413240747541</v>
      </c>
      <c r="AG24" s="8">
        <v>0.17804877147947903</v>
      </c>
      <c r="AH24" s="8">
        <v>0.19802357232467127</v>
      </c>
      <c r="AI24" s="8">
        <v>0.21745308055732168</v>
      </c>
      <c r="AJ24" s="8">
        <v>0.21011735140810792</v>
      </c>
      <c r="AK24" s="8">
        <v>0.19070876316869942</v>
      </c>
      <c r="AL24" s="8">
        <v>0.13881019506177075</v>
      </c>
      <c r="AM24" s="8">
        <v>0.21618968710799244</v>
      </c>
      <c r="AN24" s="8">
        <v>0.20163474248318369</v>
      </c>
      <c r="AO24" s="8">
        <v>0.15920048002181666</v>
      </c>
      <c r="AP24" s="8">
        <v>0.18298531105849622</v>
      </c>
      <c r="AQ24" s="8">
        <v>0.11428231052549444</v>
      </c>
      <c r="AR24" s="8">
        <v>0.24841636087308733</v>
      </c>
      <c r="AS24" s="8">
        <v>0.16095617677078222</v>
      </c>
      <c r="AT24" s="8">
        <v>0.22634537070081859</v>
      </c>
      <c r="AU24" s="8">
        <v>0.25366715016531299</v>
      </c>
      <c r="AV24" s="8">
        <v>0.1876502179459088</v>
      </c>
      <c r="AW24" s="8">
        <v>0.17046358169295592</v>
      </c>
      <c r="AX24" s="8">
        <v>0.19468366859580541</v>
      </c>
      <c r="AY24" s="8">
        <v>0.20419368096223076</v>
      </c>
      <c r="AZ24" s="8">
        <v>0.24806589110169597</v>
      </c>
      <c r="BA24" s="8">
        <v>0.20644653018547263</v>
      </c>
      <c r="BB24" s="8">
        <v>0.11461659578613674</v>
      </c>
      <c r="BC24" s="8">
        <v>0.19773628025271303</v>
      </c>
      <c r="BD24" s="8">
        <v>0.19186428279402137</v>
      </c>
      <c r="BE24" s="8">
        <v>0.23235565909942044</v>
      </c>
      <c r="BF24" s="8">
        <v>0.26375146123088961</v>
      </c>
      <c r="BG24" s="8">
        <v>9.607327931020361E-2</v>
      </c>
      <c r="BH24" s="8">
        <v>3.5506853013628714E-2</v>
      </c>
      <c r="BI24" s="8">
        <v>2.7696940540131804E-2</v>
      </c>
      <c r="BJ24" s="8">
        <v>0.11461659578613674</v>
      </c>
      <c r="BK24" s="11"/>
    </row>
    <row r="25" spans="2:63" ht="14.4" customHeight="1" x14ac:dyDescent="0.3">
      <c r="B25" s="7"/>
      <c r="C25" s="38" t="s">
        <v>96</v>
      </c>
      <c r="D25" s="100">
        <v>8.8376973594995883E-2</v>
      </c>
      <c r="E25" s="8">
        <v>8.5783372961870524E-2</v>
      </c>
      <c r="F25" s="8">
        <v>2.205957273946732E-2</v>
      </c>
      <c r="G25" s="8">
        <v>8.3725569872835207E-2</v>
      </c>
      <c r="H25" s="8">
        <v>0.10858962113555486</v>
      </c>
      <c r="I25" s="8">
        <v>0.15064478121641434</v>
      </c>
      <c r="J25" s="8">
        <v>9.0704287528173638E-2</v>
      </c>
      <c r="K25" s="8">
        <v>4.8419494416836108E-2</v>
      </c>
      <c r="L25" s="8">
        <v>0.11082038232889239</v>
      </c>
      <c r="M25" s="8">
        <v>0.10146607911400699</v>
      </c>
      <c r="N25" s="8">
        <v>0.12883850150347123</v>
      </c>
      <c r="O25" s="8">
        <v>0.10564425128169452</v>
      </c>
      <c r="P25" s="8">
        <v>8.1958282166667187E-2</v>
      </c>
      <c r="Q25" s="8">
        <v>9.573261767663592E-2</v>
      </c>
      <c r="R25" s="8">
        <v>5.3823404572924505E-2</v>
      </c>
      <c r="S25" s="8">
        <v>0.1295484111214881</v>
      </c>
      <c r="T25" s="8">
        <v>7.9951367187226383E-2</v>
      </c>
      <c r="U25" s="8">
        <v>6.1791302378508793E-2</v>
      </c>
      <c r="V25" s="8">
        <v>8.9503568641098125E-2</v>
      </c>
      <c r="W25" s="8">
        <v>0.17293457579972349</v>
      </c>
      <c r="X25" s="8">
        <v>0.2358417758936471</v>
      </c>
      <c r="Y25" s="8">
        <v>4.3069509073762342E-2</v>
      </c>
      <c r="Z25" s="8">
        <v>0.11740594295129712</v>
      </c>
      <c r="AA25" s="8">
        <v>9.1142919801159988E-2</v>
      </c>
      <c r="AB25" s="8">
        <v>0.10148953331067689</v>
      </c>
      <c r="AC25" s="8">
        <v>6.8078776788392118E-3</v>
      </c>
      <c r="AD25" s="8">
        <v>0.1566697929220352</v>
      </c>
      <c r="AE25" s="8">
        <v>4.766238461106545E-2</v>
      </c>
      <c r="AF25" s="8">
        <v>9.2300000329197593E-2</v>
      </c>
      <c r="AG25" s="8">
        <v>9.2097546458528801E-2</v>
      </c>
      <c r="AH25" s="8">
        <v>7.7482723734363379E-2</v>
      </c>
      <c r="AI25" s="8">
        <v>2.0546429358645674E-2</v>
      </c>
      <c r="AJ25" s="8">
        <v>7.7670905529367187E-2</v>
      </c>
      <c r="AK25" s="8">
        <v>8.3077720207286487E-2</v>
      </c>
      <c r="AL25" s="8">
        <v>8.6438609641255174E-2</v>
      </c>
      <c r="AM25" s="8">
        <v>0.11487474949474935</v>
      </c>
      <c r="AN25" s="8">
        <v>9.2208144012315862E-2</v>
      </c>
      <c r="AO25" s="8">
        <v>7.3905876443746188E-2</v>
      </c>
      <c r="AP25" s="8">
        <v>8.50772936777386E-2</v>
      </c>
      <c r="AQ25" s="8">
        <v>5.5579224419690328E-2</v>
      </c>
      <c r="AR25" s="8">
        <v>0.14394509411474249</v>
      </c>
      <c r="AS25" s="8">
        <v>8.4209281424341947E-2</v>
      </c>
      <c r="AT25" s="8">
        <v>7.4079649930079997E-2</v>
      </c>
      <c r="AU25" s="8">
        <v>0.10276936252522167</v>
      </c>
      <c r="AV25" s="8">
        <v>8.6862127964709129E-2</v>
      </c>
      <c r="AW25" s="8">
        <v>7.9647197978042567E-2</v>
      </c>
      <c r="AX25" s="8">
        <v>9.0667919193521573E-2</v>
      </c>
      <c r="AY25" s="8">
        <v>8.2865621206108464E-2</v>
      </c>
      <c r="AZ25" s="8">
        <v>0.12325050131534336</v>
      </c>
      <c r="BA25" s="8">
        <v>9.4276446123304755E-2</v>
      </c>
      <c r="BB25" s="8">
        <v>6.0795995954212007E-2</v>
      </c>
      <c r="BC25" s="8">
        <v>9.0785915428830077E-2</v>
      </c>
      <c r="BD25" s="8">
        <v>8.9268370606820857E-2</v>
      </c>
      <c r="BE25" s="8">
        <v>0.10915670988208337</v>
      </c>
      <c r="BF25" s="8">
        <v>9.1529930917661678E-2</v>
      </c>
      <c r="BG25" s="8">
        <v>2.0799087352812533E-2</v>
      </c>
      <c r="BH25" s="8">
        <v>2.287994249528276E-2</v>
      </c>
      <c r="BI25" s="8">
        <v>2.9371416546529413E-2</v>
      </c>
      <c r="BJ25" s="8">
        <v>6.0795995954212007E-2</v>
      </c>
      <c r="BK25" s="11"/>
    </row>
    <row r="26" spans="2:63" ht="14.4" customHeight="1" x14ac:dyDescent="0.3">
      <c r="B26" s="7"/>
      <c r="C26" s="38" t="s">
        <v>97</v>
      </c>
      <c r="D26" s="100">
        <v>6.6412902264265952E-2</v>
      </c>
      <c r="E26" s="8">
        <v>4.9570466077789622E-2</v>
      </c>
      <c r="F26" s="8">
        <v>3.347101481665396E-2</v>
      </c>
      <c r="G26" s="8">
        <v>4.431359951946031E-2</v>
      </c>
      <c r="H26" s="8">
        <v>8.6607302454627527E-2</v>
      </c>
      <c r="I26" s="8">
        <v>0.12834200718399214</v>
      </c>
      <c r="J26" s="8">
        <v>4.2294864303313549E-2</v>
      </c>
      <c r="K26" s="8">
        <v>4.5363782052537417E-2</v>
      </c>
      <c r="L26" s="8">
        <v>7.4775602972793676E-2</v>
      </c>
      <c r="M26" s="8">
        <v>7.7750905561194697E-2</v>
      </c>
      <c r="N26" s="8">
        <v>3.9071443059191094E-2</v>
      </c>
      <c r="O26" s="8">
        <v>6.9580287391969614E-2</v>
      </c>
      <c r="P26" s="8">
        <v>4.8692845171532231E-2</v>
      </c>
      <c r="Q26" s="8">
        <v>0.1084116290787272</v>
      </c>
      <c r="R26" s="8">
        <v>5.5152930785134641E-2</v>
      </c>
      <c r="S26" s="8">
        <v>0.12690626198402591</v>
      </c>
      <c r="T26" s="8">
        <v>8.1092819303952443E-2</v>
      </c>
      <c r="U26" s="8">
        <v>2.7682283958842095E-2</v>
      </c>
      <c r="V26" s="8">
        <v>5.1008883271354118E-2</v>
      </c>
      <c r="W26" s="8">
        <v>0.11890507945381457</v>
      </c>
      <c r="X26" s="8">
        <v>0.13495715492712645</v>
      </c>
      <c r="Y26" s="8">
        <v>4.3739058762194999E-2</v>
      </c>
      <c r="Z26" s="8">
        <v>9.9163462873971112E-2</v>
      </c>
      <c r="AA26" s="8">
        <v>6.0890481568123989E-2</v>
      </c>
      <c r="AB26" s="8">
        <v>9.9363879336784547E-2</v>
      </c>
      <c r="AC26" s="8">
        <v>2.4458077264775214E-2</v>
      </c>
      <c r="AD26" s="8">
        <v>8.1729900942545244E-2</v>
      </c>
      <c r="AE26" s="8">
        <v>2.6530743952480292E-2</v>
      </c>
      <c r="AF26" s="8">
        <v>7.3128453096581572E-2</v>
      </c>
      <c r="AG26" s="8">
        <v>6.8970913175741083E-2</v>
      </c>
      <c r="AH26" s="8">
        <v>4.4249722322922819E-2</v>
      </c>
      <c r="AI26" s="8">
        <v>1.5284421630237381E-2</v>
      </c>
      <c r="AJ26" s="8">
        <v>6.5224421759822931E-2</v>
      </c>
      <c r="AK26" s="8">
        <v>5.6637748527544912E-2</v>
      </c>
      <c r="AL26" s="8">
        <v>5.8942233152259618E-2</v>
      </c>
      <c r="AM26" s="8">
        <v>9.3608784272431564E-2</v>
      </c>
      <c r="AN26" s="8">
        <v>6.9916383601858187E-2</v>
      </c>
      <c r="AO26" s="8">
        <v>5.3179552326428181E-2</v>
      </c>
      <c r="AP26" s="8">
        <v>3.7026780421035174E-2</v>
      </c>
      <c r="AQ26" s="8">
        <v>3.3262198313077002E-2</v>
      </c>
      <c r="AR26" s="8">
        <v>0.11740525565382005</v>
      </c>
      <c r="AS26" s="8">
        <v>4.7344434430515253E-2</v>
      </c>
      <c r="AT26" s="8">
        <v>6.2678607713226142E-2</v>
      </c>
      <c r="AU26" s="8">
        <v>0.11797494964023368</v>
      </c>
      <c r="AV26" s="8">
        <v>7.8627022452950154E-2</v>
      </c>
      <c r="AW26" s="8">
        <v>7.4589604057923808E-2</v>
      </c>
      <c r="AX26" s="8">
        <v>4.5684472289016134E-2</v>
      </c>
      <c r="AY26" s="8">
        <v>4.2057740833528624E-2</v>
      </c>
      <c r="AZ26" s="8">
        <v>6.5506266210625441E-2</v>
      </c>
      <c r="BA26" s="8">
        <v>7.2462983933173658E-2</v>
      </c>
      <c r="BB26" s="8">
        <v>4.022912709495418E-2</v>
      </c>
      <c r="BC26" s="8">
        <v>6.2601918892932262E-2</v>
      </c>
      <c r="BD26" s="8">
        <v>8.044325426375934E-2</v>
      </c>
      <c r="BE26" s="8">
        <v>8.4935717426595225E-2</v>
      </c>
      <c r="BF26" s="8">
        <v>6.0545080723015177E-2</v>
      </c>
      <c r="BG26" s="8">
        <v>2.9552562112438795E-2</v>
      </c>
      <c r="BH26" s="8">
        <v>0</v>
      </c>
      <c r="BI26" s="8">
        <v>0.11207101288761236</v>
      </c>
      <c r="BJ26" s="8">
        <v>4.022912709495418E-2</v>
      </c>
      <c r="BK26" s="11"/>
    </row>
    <row r="27" spans="2:63" ht="14.4" customHeight="1" x14ac:dyDescent="0.3">
      <c r="B27" s="7"/>
      <c r="C27" s="38" t="s">
        <v>98</v>
      </c>
      <c r="D27" s="100">
        <v>2.057783165996932E-2</v>
      </c>
      <c r="E27" s="8">
        <v>4.7011798954719401E-2</v>
      </c>
      <c r="F27" s="8">
        <v>1.7246906718661834E-3</v>
      </c>
      <c r="G27" s="8">
        <v>5.6306838051799783E-3</v>
      </c>
      <c r="H27" s="8">
        <v>1.2839277438017079E-2</v>
      </c>
      <c r="I27" s="8">
        <v>3.9047553714500291E-2</v>
      </c>
      <c r="J27" s="8">
        <v>7.3631058764167508E-3</v>
      </c>
      <c r="K27" s="8">
        <v>1.0822734484355669E-2</v>
      </c>
      <c r="L27" s="8">
        <v>1.5169601798319388E-2</v>
      </c>
      <c r="M27" s="8">
        <v>3.303114144459926E-2</v>
      </c>
      <c r="N27" s="8">
        <v>6.451584279595547E-3</v>
      </c>
      <c r="O27" s="8">
        <v>1.4436162985770638E-2</v>
      </c>
      <c r="P27" s="8">
        <v>2.1123466168557366E-2</v>
      </c>
      <c r="Q27" s="8">
        <v>2.3008730192874347E-2</v>
      </c>
      <c r="R27" s="8">
        <v>2.9435557166361068E-2</v>
      </c>
      <c r="S27" s="8">
        <v>1.5809248936414298E-2</v>
      </c>
      <c r="T27" s="8">
        <v>1.8682363293420271E-2</v>
      </c>
      <c r="U27" s="8">
        <v>1.4235955360772115E-2</v>
      </c>
      <c r="V27" s="8">
        <v>5.7360578740238031E-3</v>
      </c>
      <c r="W27" s="8">
        <v>5.8630513615266612E-3</v>
      </c>
      <c r="X27" s="8">
        <v>0</v>
      </c>
      <c r="Y27" s="8">
        <v>4.2620787822456985E-2</v>
      </c>
      <c r="Z27" s="8">
        <v>8.9494140939350847E-3</v>
      </c>
      <c r="AA27" s="8">
        <v>8.3784095849228149E-3</v>
      </c>
      <c r="AB27" s="8">
        <v>1.1610399566347806E-2</v>
      </c>
      <c r="AC27" s="8">
        <v>0</v>
      </c>
      <c r="AD27" s="8">
        <v>3.8335683995970399E-2</v>
      </c>
      <c r="AE27" s="8">
        <v>4.4370016525812801E-2</v>
      </c>
      <c r="AF27" s="8">
        <v>1.610376212068957E-2</v>
      </c>
      <c r="AG27" s="8">
        <v>1.8752705795673417E-2</v>
      </c>
      <c r="AH27" s="8">
        <v>2.8011156811790939E-2</v>
      </c>
      <c r="AI27" s="8">
        <v>7.3324491043724752E-2</v>
      </c>
      <c r="AJ27" s="8">
        <v>3.1009413522077978E-2</v>
      </c>
      <c r="AK27" s="8">
        <v>2.4665667707550635E-2</v>
      </c>
      <c r="AL27" s="8">
        <v>1.255954082611296E-2</v>
      </c>
      <c r="AM27" s="8">
        <v>3.7711627120699991E-3</v>
      </c>
      <c r="AN27" s="8">
        <v>2.4753355008712844E-2</v>
      </c>
      <c r="AO27" s="8">
        <v>4.8060445935911786E-3</v>
      </c>
      <c r="AP27" s="8">
        <v>2.7854958460463608E-3</v>
      </c>
      <c r="AQ27" s="8">
        <v>3.8978967341310393E-2</v>
      </c>
      <c r="AR27" s="8">
        <v>1.422916647573136E-2</v>
      </c>
      <c r="AS27" s="8">
        <v>1.619022528996256E-2</v>
      </c>
      <c r="AT27" s="8">
        <v>1.9126922999808619E-2</v>
      </c>
      <c r="AU27" s="8">
        <v>1.3435834848569993E-2</v>
      </c>
      <c r="AV27" s="8">
        <v>1.886170418451396E-2</v>
      </c>
      <c r="AW27" s="8">
        <v>9.7327842181965801E-3</v>
      </c>
      <c r="AX27" s="8">
        <v>1.7446573543996199E-2</v>
      </c>
      <c r="AY27" s="8">
        <v>4.089464443450086E-2</v>
      </c>
      <c r="AZ27" s="8">
        <v>2.4798693085536175E-2</v>
      </c>
      <c r="BA27" s="8">
        <v>1.652602050852554E-2</v>
      </c>
      <c r="BB27" s="8">
        <v>3.1015449709494446E-2</v>
      </c>
      <c r="BC27" s="8">
        <v>1.7913707323327154E-2</v>
      </c>
      <c r="BD27" s="8">
        <v>1.3140035842019117E-2</v>
      </c>
      <c r="BE27" s="8">
        <v>1.8920440693763786E-2</v>
      </c>
      <c r="BF27" s="8">
        <v>0</v>
      </c>
      <c r="BG27" s="8">
        <v>0</v>
      </c>
      <c r="BH27" s="8">
        <v>2.287994249528276E-2</v>
      </c>
      <c r="BI27" s="8">
        <v>0</v>
      </c>
      <c r="BJ27" s="8">
        <v>3.1015449709494446E-2</v>
      </c>
      <c r="BK27" s="11"/>
    </row>
    <row r="28" spans="2:63" ht="14.4" customHeight="1" x14ac:dyDescent="0.3">
      <c r="B28" s="7"/>
      <c r="C28" s="38" t="s">
        <v>99</v>
      </c>
      <c r="D28" s="100">
        <v>0.37637215505279487</v>
      </c>
      <c r="E28" s="8">
        <v>0.29353408743811815</v>
      </c>
      <c r="F28" s="8">
        <v>0.46790657654292289</v>
      </c>
      <c r="G28" s="8">
        <v>0.3999524083353746</v>
      </c>
      <c r="H28" s="8">
        <v>0.39367168563195648</v>
      </c>
      <c r="I28" s="8">
        <v>0.37079399754450276</v>
      </c>
      <c r="J28" s="8">
        <v>0.38095889615857925</v>
      </c>
      <c r="K28" s="8">
        <v>0.39296274483814286</v>
      </c>
      <c r="L28" s="8">
        <v>0.33098226108908707</v>
      </c>
      <c r="M28" s="8">
        <v>0.37942705477984928</v>
      </c>
      <c r="N28" s="8">
        <v>0.54381944282416772</v>
      </c>
      <c r="O28" s="8">
        <v>0.45656279739918171</v>
      </c>
      <c r="P28" s="8">
        <v>0.37604438091818593</v>
      </c>
      <c r="Q28" s="8">
        <v>0.26441646320725348</v>
      </c>
      <c r="R28" s="8">
        <v>0.31925977974046643</v>
      </c>
      <c r="S28" s="8">
        <v>0.35573999635009945</v>
      </c>
      <c r="T28" s="8">
        <v>0.35784946417943631</v>
      </c>
      <c r="U28" s="8">
        <v>0.36562232458364574</v>
      </c>
      <c r="V28" s="8">
        <v>0.35338625771474119</v>
      </c>
      <c r="W28" s="8">
        <v>0.27367290485289802</v>
      </c>
      <c r="X28" s="8">
        <v>0.42998281343922495</v>
      </c>
      <c r="Y28" s="8">
        <v>0.43770914745448364</v>
      </c>
      <c r="Z28" s="8">
        <v>0.38579872752824756</v>
      </c>
      <c r="AA28" s="8">
        <v>0.43256373163384731</v>
      </c>
      <c r="AB28" s="8">
        <v>0.41580934749452558</v>
      </c>
      <c r="AC28" s="8">
        <v>0.4989041149849669</v>
      </c>
      <c r="AD28" s="8">
        <v>0.3546396682455859</v>
      </c>
      <c r="AE28" s="8">
        <v>0.33268762946286334</v>
      </c>
      <c r="AF28" s="8">
        <v>0.38839904952652121</v>
      </c>
      <c r="AG28" s="8">
        <v>0.37898512288518565</v>
      </c>
      <c r="AH28" s="8">
        <v>0.38735541685587083</v>
      </c>
      <c r="AI28" s="8">
        <v>0.19754057674381495</v>
      </c>
      <c r="AJ28" s="8">
        <v>0.36687508504578886</v>
      </c>
      <c r="AK28" s="8">
        <v>0.36394667264887154</v>
      </c>
      <c r="AL28" s="8">
        <v>0.40562428454463961</v>
      </c>
      <c r="AM28" s="8">
        <v>0.39236779944749567</v>
      </c>
      <c r="AN28" s="8">
        <v>0.3783417774831197</v>
      </c>
      <c r="AO28" s="8">
        <v>0.36893249707995579</v>
      </c>
      <c r="AP28" s="8">
        <v>0.39432056345407768</v>
      </c>
      <c r="AQ28" s="8">
        <v>0.39630535685389939</v>
      </c>
      <c r="AR28" s="8">
        <v>0.3550287888555278</v>
      </c>
      <c r="AS28" s="8">
        <v>0.37789133722253099</v>
      </c>
      <c r="AT28" s="8">
        <v>0.36222552043229655</v>
      </c>
      <c r="AU28" s="8">
        <v>0.40547808827164877</v>
      </c>
      <c r="AV28" s="8">
        <v>0.37206900362237522</v>
      </c>
      <c r="AW28" s="8">
        <v>0.42205743845468713</v>
      </c>
      <c r="AX28" s="8">
        <v>0.34402037245334172</v>
      </c>
      <c r="AY28" s="8">
        <v>0.34700498039823352</v>
      </c>
      <c r="AZ28" s="8">
        <v>0.3562752661188725</v>
      </c>
      <c r="BA28" s="8">
        <v>0.33197076185113628</v>
      </c>
      <c r="BB28" s="8">
        <v>0.60778764047169442</v>
      </c>
      <c r="BC28" s="8">
        <v>0.34860869775891401</v>
      </c>
      <c r="BD28" s="8">
        <v>0.38534697727510164</v>
      </c>
      <c r="BE28" s="8">
        <v>0.29376384603042743</v>
      </c>
      <c r="BF28" s="8">
        <v>0.150505013835915</v>
      </c>
      <c r="BG28" s="8">
        <v>0.46283543308130393</v>
      </c>
      <c r="BH28" s="8">
        <v>0.2120892741200682</v>
      </c>
      <c r="BI28" s="8">
        <v>0.5928288470694788</v>
      </c>
      <c r="BJ28" s="8">
        <v>0.60778764047169442</v>
      </c>
      <c r="BK28" s="11"/>
    </row>
    <row r="29" spans="2:63" ht="14.4" customHeight="1" x14ac:dyDescent="0.3">
      <c r="B29" s="7"/>
      <c r="C29" s="38" t="s">
        <v>4</v>
      </c>
      <c r="D29" s="101">
        <v>7.1305561559774902E-3</v>
      </c>
      <c r="E29" s="8">
        <v>1.8760573194007858E-2</v>
      </c>
      <c r="F29" s="8">
        <v>4.1618365471575523E-3</v>
      </c>
      <c r="G29" s="8">
        <v>0</v>
      </c>
      <c r="H29" s="8">
        <v>2.297056275638744E-3</v>
      </c>
      <c r="I29" s="8">
        <v>6.9903417289774242E-4</v>
      </c>
      <c r="J29" s="8">
        <v>8.1599407356893368E-3</v>
      </c>
      <c r="K29" s="8">
        <v>6.46012348123862E-3</v>
      </c>
      <c r="L29" s="8">
        <v>8.5741103774248512E-3</v>
      </c>
      <c r="M29" s="8">
        <v>8.556977974661489E-3</v>
      </c>
      <c r="N29" s="8">
        <v>0</v>
      </c>
      <c r="O29" s="8">
        <v>9.2496932566057226E-3</v>
      </c>
      <c r="P29" s="8">
        <v>7.8991152195423912E-3</v>
      </c>
      <c r="Q29" s="8">
        <v>1.3266258786790967E-2</v>
      </c>
      <c r="R29" s="8">
        <v>2.1648202325950435E-3</v>
      </c>
      <c r="S29" s="8">
        <v>8.3360418639794459E-3</v>
      </c>
      <c r="T29" s="8">
        <v>2.4100303128811191E-3</v>
      </c>
      <c r="U29" s="8">
        <v>1.3428218742651361E-3</v>
      </c>
      <c r="V29" s="8">
        <v>1.3297790436518672E-2</v>
      </c>
      <c r="W29" s="8">
        <v>0</v>
      </c>
      <c r="X29" s="8">
        <v>0</v>
      </c>
      <c r="Y29" s="8">
        <v>1.2753839954719183E-2</v>
      </c>
      <c r="Z29" s="8">
        <v>3.5556448086157093E-3</v>
      </c>
      <c r="AA29" s="8">
        <v>2.4162038396776553E-2</v>
      </c>
      <c r="AB29" s="8">
        <v>6.1880211517115402E-3</v>
      </c>
      <c r="AC29" s="8">
        <v>2.1926280525628391E-2</v>
      </c>
      <c r="AD29" s="8">
        <v>0</v>
      </c>
      <c r="AE29" s="8">
        <v>7.8985556385322995E-4</v>
      </c>
      <c r="AF29" s="8">
        <v>8.0191702582643673E-3</v>
      </c>
      <c r="AG29" s="8">
        <v>7.5063205288623883E-3</v>
      </c>
      <c r="AH29" s="8">
        <v>4.114694382901068E-3</v>
      </c>
      <c r="AI29" s="8">
        <v>0</v>
      </c>
      <c r="AJ29" s="8">
        <v>5.3791909357074515E-3</v>
      </c>
      <c r="AK29" s="8">
        <v>1.056270456480668E-2</v>
      </c>
      <c r="AL29" s="8">
        <v>5.3402182312900356E-3</v>
      </c>
      <c r="AM29" s="8">
        <v>3.8989656988302501E-3</v>
      </c>
      <c r="AN29" s="8">
        <v>7.1167397711330675E-3</v>
      </c>
      <c r="AO29" s="8">
        <v>7.1827434057168023E-3</v>
      </c>
      <c r="AP29" s="8">
        <v>0</v>
      </c>
      <c r="AQ29" s="8">
        <v>1.1958522221378758E-2</v>
      </c>
      <c r="AR29" s="8">
        <v>0</v>
      </c>
      <c r="AS29" s="8">
        <v>5.2121484499180063E-3</v>
      </c>
      <c r="AT29" s="8">
        <v>1.8774509078245277E-2</v>
      </c>
      <c r="AU29" s="8">
        <v>3.3558665547346878E-3</v>
      </c>
      <c r="AV29" s="8">
        <v>5.2704063894841273E-3</v>
      </c>
      <c r="AW29" s="8">
        <v>4.7283903016133175E-3</v>
      </c>
      <c r="AX29" s="8">
        <v>2.0355981903813934E-3</v>
      </c>
      <c r="AY29" s="8">
        <v>2.2553589447511332E-2</v>
      </c>
      <c r="AZ29" s="8">
        <v>0</v>
      </c>
      <c r="BA29" s="8">
        <v>7.7137167917070374E-3</v>
      </c>
      <c r="BB29" s="8">
        <v>5.0002760602094751E-3</v>
      </c>
      <c r="BC29" s="8">
        <v>1.0618564262330668E-2</v>
      </c>
      <c r="BD29" s="8">
        <v>0</v>
      </c>
      <c r="BE29" s="8">
        <v>6.3143750996244065E-3</v>
      </c>
      <c r="BF29" s="8">
        <v>0</v>
      </c>
      <c r="BG29" s="8">
        <v>1.1860178520789277E-2</v>
      </c>
      <c r="BH29" s="8">
        <v>0</v>
      </c>
      <c r="BI29" s="8">
        <v>0</v>
      </c>
      <c r="BJ29" s="8">
        <v>5.0002760602094751E-3</v>
      </c>
      <c r="BK29" s="11"/>
    </row>
    <row r="30" spans="2:63" ht="51.6" customHeight="1" x14ac:dyDescent="0.3">
      <c r="B30" s="26" t="s">
        <v>5</v>
      </c>
      <c r="C30" s="12" t="s">
        <v>6</v>
      </c>
      <c r="D30" s="99">
        <v>0.31678895525672957</v>
      </c>
      <c r="E30" s="8">
        <v>0.25880538859905688</v>
      </c>
      <c r="F30" s="8">
        <v>0.33773763513258559</v>
      </c>
      <c r="G30" s="8">
        <v>0.53368167324055782</v>
      </c>
      <c r="H30" s="8">
        <v>0.32317681658347447</v>
      </c>
      <c r="I30" s="8">
        <v>0.32980282768595609</v>
      </c>
      <c r="J30" s="8">
        <v>0.31162034069160005</v>
      </c>
      <c r="K30" s="8">
        <v>0.36569617172121932</v>
      </c>
      <c r="L30" s="8">
        <v>0.41650245689341042</v>
      </c>
      <c r="M30" s="8">
        <v>0.22622918250513041</v>
      </c>
      <c r="N30" s="8">
        <v>0.3199223467799806</v>
      </c>
      <c r="O30" s="8">
        <v>0.29559335962945177</v>
      </c>
      <c r="P30" s="8">
        <v>0.30352454667296852</v>
      </c>
      <c r="Q30" s="8">
        <v>0.40285220501795438</v>
      </c>
      <c r="R30" s="8">
        <v>0.34778722630889797</v>
      </c>
      <c r="S30" s="8">
        <v>0.27236851766002329</v>
      </c>
      <c r="T30" s="8">
        <v>0.29936773147337542</v>
      </c>
      <c r="U30" s="8">
        <v>0.40384655387430224</v>
      </c>
      <c r="V30" s="8">
        <v>0.26190983373968646</v>
      </c>
      <c r="W30" s="8">
        <v>0.34002595574675326</v>
      </c>
      <c r="X30" s="8">
        <v>0.30623503042373668</v>
      </c>
      <c r="Y30" s="8">
        <v>0.33129404100518978</v>
      </c>
      <c r="Z30" s="8">
        <v>0.30908816536082756</v>
      </c>
      <c r="AA30" s="8">
        <v>0.3142350448949815</v>
      </c>
      <c r="AB30" s="8">
        <v>0.46673971895186883</v>
      </c>
      <c r="AC30" s="8">
        <v>0.2773797990272357</v>
      </c>
      <c r="AD30" s="8">
        <v>0.35900619596510985</v>
      </c>
      <c r="AE30" s="8">
        <v>0.31026118860998614</v>
      </c>
      <c r="AF30" s="8">
        <v>0.36236383337195194</v>
      </c>
      <c r="AG30" s="8">
        <v>0.29223692359740577</v>
      </c>
      <c r="AH30" s="8">
        <v>0.30758015810897604</v>
      </c>
      <c r="AI30" s="8">
        <v>0.2705083028989036</v>
      </c>
      <c r="AJ30" s="8">
        <v>0.32428279012995564</v>
      </c>
      <c r="AK30" s="8">
        <v>0.32145379695912629</v>
      </c>
      <c r="AL30" s="8">
        <v>0.2618979230498934</v>
      </c>
      <c r="AM30" s="8">
        <v>0.34102181037829915</v>
      </c>
      <c r="AN30" s="8">
        <v>0.31739903957934007</v>
      </c>
      <c r="AO30" s="8">
        <v>0.31448454471340115</v>
      </c>
      <c r="AP30" s="8">
        <v>0.38538113234742527</v>
      </c>
      <c r="AQ30" s="8">
        <v>0.36637703835398466</v>
      </c>
      <c r="AR30" s="8">
        <v>0.33555698265077871</v>
      </c>
      <c r="AS30" s="8">
        <v>0.29193312447524683</v>
      </c>
      <c r="AT30" s="8">
        <v>0.34101047811608987</v>
      </c>
      <c r="AU30" s="8">
        <v>0.25598344315534249</v>
      </c>
      <c r="AV30" s="8">
        <v>0.34927072814973797</v>
      </c>
      <c r="AW30" s="8">
        <v>0.29393648791040566</v>
      </c>
      <c r="AX30" s="8">
        <v>0.31531043326271585</v>
      </c>
      <c r="AY30" s="8">
        <v>0.29198717534670393</v>
      </c>
      <c r="AZ30" s="8">
        <v>0.30546862709076672</v>
      </c>
      <c r="BA30" s="8">
        <v>0.33182331854558861</v>
      </c>
      <c r="BB30" s="8">
        <v>0.21867986254134553</v>
      </c>
      <c r="BC30" s="8">
        <v>0.3072742383367642</v>
      </c>
      <c r="BD30" s="8">
        <v>0.41099897665677909</v>
      </c>
      <c r="BE30" s="8">
        <v>0.32614939771215695</v>
      </c>
      <c r="BF30" s="8">
        <v>0.39535820481440836</v>
      </c>
      <c r="BG30" s="8">
        <v>0.41227458782459547</v>
      </c>
      <c r="BH30" s="8">
        <v>0.43180519386777588</v>
      </c>
      <c r="BI30" s="8">
        <v>0.3886816677683374</v>
      </c>
      <c r="BJ30" s="8">
        <v>0.21867986254134553</v>
      </c>
      <c r="BK30" s="11"/>
    </row>
    <row r="31" spans="2:63" ht="14.4" customHeight="1" x14ac:dyDescent="0.3">
      <c r="B31" s="7"/>
      <c r="C31" s="38" t="s">
        <v>7</v>
      </c>
      <c r="D31" s="100">
        <v>0.13383985988290129</v>
      </c>
      <c r="E31" s="8">
        <v>0.14031828701137125</v>
      </c>
      <c r="F31" s="8">
        <v>9.4106166331565128E-2</v>
      </c>
      <c r="G31" s="8">
        <v>9.7630355521566306E-2</v>
      </c>
      <c r="H31" s="8">
        <v>0.14455811002681612</v>
      </c>
      <c r="I31" s="8">
        <v>0.14235230837502041</v>
      </c>
      <c r="J31" s="8">
        <v>0.12069797236675252</v>
      </c>
      <c r="K31" s="8">
        <v>0.12210051930944593</v>
      </c>
      <c r="L31" s="8">
        <v>0.16839644266901185</v>
      </c>
      <c r="M31" s="8">
        <v>0.13590743665525251</v>
      </c>
      <c r="N31" s="8">
        <v>0.14873570821878349</v>
      </c>
      <c r="O31" s="8">
        <v>0.13248887435375617</v>
      </c>
      <c r="P31" s="8">
        <v>0.11881382145947458</v>
      </c>
      <c r="Q31" s="8">
        <v>0.12389212412335332</v>
      </c>
      <c r="R31" s="8">
        <v>0.1177588177841581</v>
      </c>
      <c r="S31" s="8">
        <v>0.23115605645469869</v>
      </c>
      <c r="T31" s="8">
        <v>0.13626346926732519</v>
      </c>
      <c r="U31" s="8">
        <v>0.22017937073516566</v>
      </c>
      <c r="V31" s="8">
        <v>0.13504559379048031</v>
      </c>
      <c r="W31" s="8">
        <v>0.12335518552142645</v>
      </c>
      <c r="X31" s="8">
        <v>0.14634677387498285</v>
      </c>
      <c r="Y31" s="8">
        <v>0.10667928878772791</v>
      </c>
      <c r="Z31" s="8">
        <v>0.12718607208396462</v>
      </c>
      <c r="AA31" s="8">
        <v>0.19304703689961092</v>
      </c>
      <c r="AB31" s="8">
        <v>6.7884564903710476E-2</v>
      </c>
      <c r="AC31" s="8">
        <v>0.24626361849409148</v>
      </c>
      <c r="AD31" s="8">
        <v>0.18101261774842903</v>
      </c>
      <c r="AE31" s="8">
        <v>0.11688109579959717</v>
      </c>
      <c r="AF31" s="8">
        <v>0.13912050763131906</v>
      </c>
      <c r="AG31" s="8">
        <v>0.13494590914837004</v>
      </c>
      <c r="AH31" s="8">
        <v>0.13904196622010823</v>
      </c>
      <c r="AI31" s="8">
        <v>5.5061786408655618E-2</v>
      </c>
      <c r="AJ31" s="8">
        <v>0.12595462777176997</v>
      </c>
      <c r="AK31" s="8">
        <v>0.12552838602849706</v>
      </c>
      <c r="AL31" s="8">
        <v>0.14520976525247795</v>
      </c>
      <c r="AM31" s="8">
        <v>0.15063025543850098</v>
      </c>
      <c r="AN31" s="8">
        <v>0.12513831294081501</v>
      </c>
      <c r="AO31" s="8">
        <v>0.16670734356251532</v>
      </c>
      <c r="AP31" s="8">
        <v>0.16930628776586967</v>
      </c>
      <c r="AQ31" s="8">
        <v>0.15482563718841744</v>
      </c>
      <c r="AR31" s="8">
        <v>0.13114392561638435</v>
      </c>
      <c r="AS31" s="8">
        <v>7.3178109389861717E-2</v>
      </c>
      <c r="AT31" s="8">
        <v>0.18983126751623186</v>
      </c>
      <c r="AU31" s="8">
        <v>0.13494587188282464</v>
      </c>
      <c r="AV31" s="8">
        <v>0.12572857976890181</v>
      </c>
      <c r="AW31" s="8">
        <v>0.14549839569103137</v>
      </c>
      <c r="AX31" s="8">
        <v>0.16199404101009435</v>
      </c>
      <c r="AY31" s="8">
        <v>9.5430318437807096E-2</v>
      </c>
      <c r="AZ31" s="8">
        <v>0.16431986995036016</v>
      </c>
      <c r="BA31" s="8">
        <v>0.13242505585009925</v>
      </c>
      <c r="BB31" s="8">
        <v>0.13063542057163796</v>
      </c>
      <c r="BC31" s="8">
        <v>0.1803121549070088</v>
      </c>
      <c r="BD31" s="8">
        <v>8.061614753366847E-2</v>
      </c>
      <c r="BE31" s="8">
        <v>0.10645532233790624</v>
      </c>
      <c r="BF31" s="8">
        <v>0.28935052164778857</v>
      </c>
      <c r="BG31" s="8">
        <v>6.5259036553956637E-2</v>
      </c>
      <c r="BH31" s="8">
        <v>0.12863033443915542</v>
      </c>
      <c r="BI31" s="8">
        <v>4.464567280505323E-2</v>
      </c>
      <c r="BJ31" s="8">
        <v>0.13063542057163796</v>
      </c>
      <c r="BK31" s="11"/>
    </row>
    <row r="32" spans="2:63" ht="14.4" customHeight="1" x14ac:dyDescent="0.3">
      <c r="B32" s="7"/>
      <c r="C32" s="38" t="s">
        <v>8</v>
      </c>
      <c r="D32" s="100">
        <v>0.54937118486037106</v>
      </c>
      <c r="E32" s="8">
        <v>0.60087632438957184</v>
      </c>
      <c r="F32" s="8">
        <v>0.56815619853584909</v>
      </c>
      <c r="G32" s="8">
        <v>0.36868797123787594</v>
      </c>
      <c r="H32" s="8">
        <v>0.53226507338970752</v>
      </c>
      <c r="I32" s="8">
        <v>0.52784486393902263</v>
      </c>
      <c r="J32" s="8">
        <v>0.56768168694164789</v>
      </c>
      <c r="K32" s="8">
        <v>0.51220330896933619</v>
      </c>
      <c r="L32" s="8">
        <v>0.41510110043757764</v>
      </c>
      <c r="M32" s="8">
        <v>0.6378633808396158</v>
      </c>
      <c r="N32" s="8">
        <v>0.53134194500123588</v>
      </c>
      <c r="O32" s="8">
        <v>0.57191776601679167</v>
      </c>
      <c r="P32" s="8">
        <v>0.57766163186755604</v>
      </c>
      <c r="Q32" s="8">
        <v>0.47325567085869324</v>
      </c>
      <c r="R32" s="8">
        <v>0.53445395590694389</v>
      </c>
      <c r="S32" s="8">
        <v>0.49647542588527804</v>
      </c>
      <c r="T32" s="8">
        <v>0.56436879925929939</v>
      </c>
      <c r="U32" s="8">
        <v>0.37597407539053329</v>
      </c>
      <c r="V32" s="8">
        <v>0.60304457246983345</v>
      </c>
      <c r="W32" s="8">
        <v>0.53661885873182058</v>
      </c>
      <c r="X32" s="8">
        <v>0.54741819570128059</v>
      </c>
      <c r="Y32" s="8">
        <v>0.56202667020708175</v>
      </c>
      <c r="Z32" s="8">
        <v>0.56372576255520712</v>
      </c>
      <c r="AA32" s="8">
        <v>0.49271791820540911</v>
      </c>
      <c r="AB32" s="8">
        <v>0.4653757161444208</v>
      </c>
      <c r="AC32" s="8">
        <v>0.47635658247867269</v>
      </c>
      <c r="AD32" s="8">
        <v>0.45998118628646112</v>
      </c>
      <c r="AE32" s="8">
        <v>0.57285771559041687</v>
      </c>
      <c r="AF32" s="8">
        <v>0.49851565899672862</v>
      </c>
      <c r="AG32" s="8">
        <v>0.57281716725422349</v>
      </c>
      <c r="AH32" s="8">
        <v>0.55337787567091601</v>
      </c>
      <c r="AI32" s="8">
        <v>0.67442991069244074</v>
      </c>
      <c r="AJ32" s="8">
        <v>0.54976258209827389</v>
      </c>
      <c r="AK32" s="8">
        <v>0.55301781701237518</v>
      </c>
      <c r="AL32" s="8">
        <v>0.59289231169762857</v>
      </c>
      <c r="AM32" s="8">
        <v>0.50834793418320023</v>
      </c>
      <c r="AN32" s="8">
        <v>0.55746264747984531</v>
      </c>
      <c r="AO32" s="8">
        <v>0.51880811172408425</v>
      </c>
      <c r="AP32" s="8">
        <v>0.4453125798867052</v>
      </c>
      <c r="AQ32" s="8">
        <v>0.47879732445759715</v>
      </c>
      <c r="AR32" s="8">
        <v>0.53329909173283763</v>
      </c>
      <c r="AS32" s="8">
        <v>0.63488876613489198</v>
      </c>
      <c r="AT32" s="8">
        <v>0.46915825436767905</v>
      </c>
      <c r="AU32" s="8">
        <v>0.60907068496183259</v>
      </c>
      <c r="AV32" s="8">
        <v>0.52500069208135924</v>
      </c>
      <c r="AW32" s="8">
        <v>0.56056511639856299</v>
      </c>
      <c r="AX32" s="8">
        <v>0.52269552572719002</v>
      </c>
      <c r="AY32" s="8">
        <v>0.61258250621548849</v>
      </c>
      <c r="AZ32" s="8">
        <v>0.53021150295887365</v>
      </c>
      <c r="BA32" s="8">
        <v>0.53575162560431211</v>
      </c>
      <c r="BB32" s="8">
        <v>0.65068471688701668</v>
      </c>
      <c r="BC32" s="8">
        <v>0.51241360675622682</v>
      </c>
      <c r="BD32" s="8">
        <v>0.50838487580955205</v>
      </c>
      <c r="BE32" s="8">
        <v>0.56739527994993633</v>
      </c>
      <c r="BF32" s="8">
        <v>0.31529127353780328</v>
      </c>
      <c r="BG32" s="8">
        <v>0.52246637562144838</v>
      </c>
      <c r="BH32" s="8">
        <v>0.43956447169306867</v>
      </c>
      <c r="BI32" s="8">
        <v>0.56667265942660905</v>
      </c>
      <c r="BJ32" s="8">
        <v>0.65068471688701668</v>
      </c>
      <c r="BK32" s="11"/>
    </row>
    <row r="33" spans="2:63" ht="26.4" customHeight="1" x14ac:dyDescent="0.3">
      <c r="B33" s="31" t="s">
        <v>9</v>
      </c>
      <c r="C33" s="12" t="s">
        <v>10</v>
      </c>
      <c r="D33" s="99">
        <v>0.39825448674455155</v>
      </c>
      <c r="E33" s="8">
        <v>0.4744167821003068</v>
      </c>
      <c r="F33" s="8">
        <v>0.34550484241861662</v>
      </c>
      <c r="G33" s="8">
        <v>0.2919400562055377</v>
      </c>
      <c r="H33" s="8">
        <v>0.38227816942165804</v>
      </c>
      <c r="I33" s="8">
        <v>0.260628029188753</v>
      </c>
      <c r="J33" s="8">
        <v>0.3723082533772849</v>
      </c>
      <c r="K33" s="8">
        <v>0.37345526396953416</v>
      </c>
      <c r="L33" s="8">
        <v>0.4628714848110061</v>
      </c>
      <c r="M33" s="8">
        <v>0.44300038423035909</v>
      </c>
      <c r="N33" s="8">
        <v>0.30865003883774744</v>
      </c>
      <c r="O33" s="8">
        <v>0.36924453950810149</v>
      </c>
      <c r="P33" s="8">
        <v>0.43290446925079545</v>
      </c>
      <c r="Q33" s="8">
        <v>0.32477004352007505</v>
      </c>
      <c r="R33" s="8">
        <v>0.4071945921527364</v>
      </c>
      <c r="S33" s="8">
        <v>0.4054742091898092</v>
      </c>
      <c r="T33" s="8">
        <v>0.37456546434412985</v>
      </c>
      <c r="U33" s="8">
        <v>0.43664256551172714</v>
      </c>
      <c r="V33" s="8">
        <v>0.37839124085224651</v>
      </c>
      <c r="W33" s="8">
        <v>0.53600378000647697</v>
      </c>
      <c r="X33" s="8">
        <v>0.35011286269421299</v>
      </c>
      <c r="Y33" s="8">
        <v>0.37495432377044319</v>
      </c>
      <c r="Z33" s="8">
        <v>0.36762352768413509</v>
      </c>
      <c r="AA33" s="8">
        <v>0.41928825970092354</v>
      </c>
      <c r="AB33" s="8">
        <v>0.41376822814805964</v>
      </c>
      <c r="AC33" s="8">
        <v>0.38650020496945253</v>
      </c>
      <c r="AD33" s="8">
        <v>0.4796017868425782</v>
      </c>
      <c r="AE33" s="8">
        <v>0.41336941749414036</v>
      </c>
      <c r="AF33" s="8">
        <v>0.39172065205473855</v>
      </c>
      <c r="AG33" s="8">
        <v>0.38672201861459576</v>
      </c>
      <c r="AH33" s="8">
        <v>0.51607289417808866</v>
      </c>
      <c r="AI33" s="8">
        <v>0.36546139437300501</v>
      </c>
      <c r="AJ33" s="8">
        <v>0.39797314058581568</v>
      </c>
      <c r="AK33" s="8">
        <v>0.40110251713921008</v>
      </c>
      <c r="AL33" s="8">
        <v>0.37785035956682583</v>
      </c>
      <c r="AM33" s="8">
        <v>0.410017106249906</v>
      </c>
      <c r="AN33" s="8">
        <v>0.39033944255539837</v>
      </c>
      <c r="AO33" s="8">
        <v>0.42964259744934596</v>
      </c>
      <c r="AP33" s="8">
        <v>0.37156747304721011</v>
      </c>
      <c r="AQ33" s="8">
        <v>0.38790665444234856</v>
      </c>
      <c r="AR33" s="8">
        <v>0.44706611004122243</v>
      </c>
      <c r="AS33" s="8">
        <v>0.38951067333456652</v>
      </c>
      <c r="AT33" s="8">
        <v>0.42176615777457327</v>
      </c>
      <c r="AU33" s="8">
        <v>0.37009164224761321</v>
      </c>
      <c r="AV33" s="8">
        <v>0.38774006467072508</v>
      </c>
      <c r="AW33" s="8">
        <v>0.35670386323805414</v>
      </c>
      <c r="AX33" s="8">
        <v>0.45704822064685241</v>
      </c>
      <c r="AY33" s="8">
        <v>0.43127546710598558</v>
      </c>
      <c r="AZ33" s="8">
        <v>0.42360379103820561</v>
      </c>
      <c r="BA33" s="8">
        <v>0.41158770796876815</v>
      </c>
      <c r="BB33" s="8">
        <v>0.32259579591592419</v>
      </c>
      <c r="BC33" s="8">
        <v>0.40776143991228009</v>
      </c>
      <c r="BD33" s="8">
        <v>0.3057108881865348</v>
      </c>
      <c r="BE33" s="8">
        <v>0.42670406233994479</v>
      </c>
      <c r="BF33" s="8">
        <v>0.44569329486824233</v>
      </c>
      <c r="BG33" s="8">
        <v>0.45070949371348518</v>
      </c>
      <c r="BH33" s="8">
        <v>0.49554765438139353</v>
      </c>
      <c r="BI33" s="8">
        <v>0.29286324939759933</v>
      </c>
      <c r="BJ33" s="8">
        <v>0.32259579591592419</v>
      </c>
      <c r="BK33" s="11"/>
    </row>
    <row r="34" spans="2:63" ht="19.2" customHeight="1" x14ac:dyDescent="0.3">
      <c r="B34" s="43" t="s">
        <v>189</v>
      </c>
      <c r="C34" s="38" t="s">
        <v>11</v>
      </c>
      <c r="D34" s="100">
        <v>0.10962719170904184</v>
      </c>
      <c r="E34" s="8">
        <v>4.0342526448446117E-2</v>
      </c>
      <c r="F34" s="8">
        <v>0.12122858591943544</v>
      </c>
      <c r="G34" s="8">
        <v>0.22012525629602753</v>
      </c>
      <c r="H34" s="8">
        <v>0.13356812123951614</v>
      </c>
      <c r="I34" s="8">
        <v>0.19211134702163174</v>
      </c>
      <c r="J34" s="8">
        <v>7.429147862084283E-2</v>
      </c>
      <c r="K34" s="8">
        <v>0.1311656835419085</v>
      </c>
      <c r="L34" s="8">
        <v>0.11615503428659642</v>
      </c>
      <c r="M34" s="8">
        <v>7.972290299801249E-2</v>
      </c>
      <c r="N34" s="8">
        <v>0.22797019037308927</v>
      </c>
      <c r="O34" s="8">
        <v>0.10622083821298282</v>
      </c>
      <c r="P34" s="8">
        <v>9.2504865510355416E-2</v>
      </c>
      <c r="Q34" s="8">
        <v>0.10527129531599048</v>
      </c>
      <c r="R34" s="8">
        <v>0.15366331925219573</v>
      </c>
      <c r="S34" s="8">
        <v>3.3020123386749929E-2</v>
      </c>
      <c r="T34" s="8">
        <v>0.11787980839827762</v>
      </c>
      <c r="U34" s="8">
        <v>0.14659081341086996</v>
      </c>
      <c r="V34" s="8">
        <v>8.6264760007911279E-2</v>
      </c>
      <c r="W34" s="8">
        <v>0.11319056868280047</v>
      </c>
      <c r="X34" s="8">
        <v>0.13883085822842445</v>
      </c>
      <c r="Y34" s="8">
        <v>0.10125071389096023</v>
      </c>
      <c r="Z34" s="8">
        <v>0.13844841082198817</v>
      </c>
      <c r="AA34" s="8">
        <v>0.10188267539812421</v>
      </c>
      <c r="AB34" s="8">
        <v>0.1650875740226331</v>
      </c>
      <c r="AC34" s="8">
        <v>0.13490438537351779</v>
      </c>
      <c r="AD34" s="8">
        <v>6.8957332245089195E-2</v>
      </c>
      <c r="AE34" s="8">
        <v>7.3064929818027202E-2</v>
      </c>
      <c r="AF34" s="8">
        <v>0.13100085586148125</v>
      </c>
      <c r="AG34" s="8">
        <v>0.11276952698855473</v>
      </c>
      <c r="AH34" s="8">
        <v>4.1562826775632604E-2</v>
      </c>
      <c r="AI34" s="8">
        <v>2.3987223217413714E-2</v>
      </c>
      <c r="AJ34" s="8">
        <v>0.10465196824445284</v>
      </c>
      <c r="AK34" s="8">
        <v>0.12060500118115915</v>
      </c>
      <c r="AL34" s="8">
        <v>0.10130879205281461</v>
      </c>
      <c r="AM34" s="8">
        <v>0.10036509871831013</v>
      </c>
      <c r="AN34" s="8">
        <v>0.11000876293433397</v>
      </c>
      <c r="AO34" s="8">
        <v>0.10811402266348477</v>
      </c>
      <c r="AP34" s="8">
        <v>0.1783750666065268</v>
      </c>
      <c r="AQ34" s="8">
        <v>0.11244303372893649</v>
      </c>
      <c r="AR34" s="8">
        <v>0.13004862928276389</v>
      </c>
      <c r="AS34" s="8">
        <v>9.9921692525154981E-2</v>
      </c>
      <c r="AT34" s="8">
        <v>9.0126482670854935E-2</v>
      </c>
      <c r="AU34" s="8">
        <v>0.12929960273533742</v>
      </c>
      <c r="AV34" s="8">
        <v>0.12630160765355311</v>
      </c>
      <c r="AW34" s="8">
        <v>0.11046302961251404</v>
      </c>
      <c r="AX34" s="8">
        <v>0.11697240676706892</v>
      </c>
      <c r="AY34" s="8">
        <v>6.6519513673181929E-2</v>
      </c>
      <c r="AZ34" s="8">
        <v>0.11543339929816271</v>
      </c>
      <c r="BA34" s="8">
        <v>0.1042757135239108</v>
      </c>
      <c r="BB34" s="8">
        <v>0.13928845458383807</v>
      </c>
      <c r="BC34" s="8">
        <v>0.10444649352611383</v>
      </c>
      <c r="BD34" s="8">
        <v>0.11013929546635692</v>
      </c>
      <c r="BE34" s="8">
        <v>0.10758430801300202</v>
      </c>
      <c r="BF34" s="8">
        <v>0</v>
      </c>
      <c r="BG34" s="8">
        <v>9.4079161054128335E-2</v>
      </c>
      <c r="BH34" s="8">
        <v>0</v>
      </c>
      <c r="BI34" s="8">
        <v>9.5703440471342383E-2</v>
      </c>
      <c r="BJ34" s="8">
        <v>0.13928845458383807</v>
      </c>
      <c r="BK34" s="11"/>
    </row>
    <row r="35" spans="2:63" ht="14.4" customHeight="1" x14ac:dyDescent="0.3">
      <c r="B35" s="31"/>
      <c r="C35" s="38" t="s">
        <v>8</v>
      </c>
      <c r="D35" s="100">
        <v>0.49211832154640783</v>
      </c>
      <c r="E35" s="8">
        <v>0.48524069145124515</v>
      </c>
      <c r="F35" s="8">
        <v>0.53326657166194802</v>
      </c>
      <c r="G35" s="8">
        <v>0.48793468749843444</v>
      </c>
      <c r="H35" s="8">
        <v>0.48415370933882423</v>
      </c>
      <c r="I35" s="8">
        <v>0.54726062378961515</v>
      </c>
      <c r="J35" s="8">
        <v>0.55340026800187314</v>
      </c>
      <c r="K35" s="8">
        <v>0.49537905248855785</v>
      </c>
      <c r="L35" s="8">
        <v>0.42097348090239733</v>
      </c>
      <c r="M35" s="8">
        <v>0.4772767127716272</v>
      </c>
      <c r="N35" s="8">
        <v>0.46337977078916309</v>
      </c>
      <c r="O35" s="8">
        <v>0.5245346222789159</v>
      </c>
      <c r="P35" s="8">
        <v>0.47459066523884802</v>
      </c>
      <c r="Q35" s="8">
        <v>0.56995866116393479</v>
      </c>
      <c r="R35" s="8">
        <v>0.43914208859506709</v>
      </c>
      <c r="S35" s="8">
        <v>0.56150566742344143</v>
      </c>
      <c r="T35" s="8">
        <v>0.50755472725759221</v>
      </c>
      <c r="U35" s="8">
        <v>0.41676662107740259</v>
      </c>
      <c r="V35" s="8">
        <v>0.53534399913984065</v>
      </c>
      <c r="W35" s="8">
        <v>0.35080565131072233</v>
      </c>
      <c r="X35" s="8">
        <v>0.51105627907736229</v>
      </c>
      <c r="Y35" s="8">
        <v>0.52379496233859657</v>
      </c>
      <c r="Z35" s="8">
        <v>0.4939280614938758</v>
      </c>
      <c r="AA35" s="8">
        <v>0.47882906490095295</v>
      </c>
      <c r="AB35" s="8">
        <v>0.42114419782930734</v>
      </c>
      <c r="AC35" s="8">
        <v>0.47859540965702957</v>
      </c>
      <c r="AD35" s="8">
        <v>0.45144088091233248</v>
      </c>
      <c r="AE35" s="8">
        <v>0.51356565268783261</v>
      </c>
      <c r="AF35" s="8">
        <v>0.4772784920837802</v>
      </c>
      <c r="AG35" s="8">
        <v>0.5005084543968491</v>
      </c>
      <c r="AH35" s="8">
        <v>0.44236427904627851</v>
      </c>
      <c r="AI35" s="8">
        <v>0.61055138240958107</v>
      </c>
      <c r="AJ35" s="8">
        <v>0.49737489116972994</v>
      </c>
      <c r="AK35" s="8">
        <v>0.47829248167963034</v>
      </c>
      <c r="AL35" s="8">
        <v>0.5208408483803596</v>
      </c>
      <c r="AM35" s="8">
        <v>0.48961779503178343</v>
      </c>
      <c r="AN35" s="8">
        <v>0.49965179451026692</v>
      </c>
      <c r="AO35" s="8">
        <v>0.46224337988716835</v>
      </c>
      <c r="AP35" s="8">
        <v>0.45005746034626354</v>
      </c>
      <c r="AQ35" s="8">
        <v>0.49965031182871406</v>
      </c>
      <c r="AR35" s="8">
        <v>0.42288526067601373</v>
      </c>
      <c r="AS35" s="8">
        <v>0.5105676341402795</v>
      </c>
      <c r="AT35" s="8">
        <v>0.48810735955457313</v>
      </c>
      <c r="AU35" s="8">
        <v>0.50060875501704882</v>
      </c>
      <c r="AV35" s="8">
        <v>0.4859583276757215</v>
      </c>
      <c r="AW35" s="8">
        <v>0.53283310714943166</v>
      </c>
      <c r="AX35" s="8">
        <v>0.42597937258607899</v>
      </c>
      <c r="AY35" s="8">
        <v>0.50220501922083216</v>
      </c>
      <c r="AZ35" s="8">
        <v>0.46096280966363179</v>
      </c>
      <c r="BA35" s="8">
        <v>0.48413657850732028</v>
      </c>
      <c r="BB35" s="8">
        <v>0.53811574950023799</v>
      </c>
      <c r="BC35" s="8">
        <v>0.4877920665616064</v>
      </c>
      <c r="BD35" s="8">
        <v>0.58414981634710794</v>
      </c>
      <c r="BE35" s="8">
        <v>0.46571162964705365</v>
      </c>
      <c r="BF35" s="8">
        <v>0.55430670513175773</v>
      </c>
      <c r="BG35" s="8">
        <v>0.45521134523238693</v>
      </c>
      <c r="BH35" s="8">
        <v>0.50445234561860652</v>
      </c>
      <c r="BI35" s="8">
        <v>0.61143331013105795</v>
      </c>
      <c r="BJ35" s="8">
        <v>0.53811574950023799</v>
      </c>
      <c r="BK35" s="11"/>
    </row>
    <row r="36" spans="2:63" ht="27" customHeight="1" x14ac:dyDescent="0.3">
      <c r="B36" s="31" t="s">
        <v>12</v>
      </c>
      <c r="C36" s="12" t="s">
        <v>13</v>
      </c>
      <c r="D36" s="99">
        <v>0.30348801910263523</v>
      </c>
      <c r="E36" s="8">
        <v>0.36246017919846851</v>
      </c>
      <c r="F36" s="8">
        <v>0.29352638523141567</v>
      </c>
      <c r="G36" s="8">
        <v>0.23650736265872296</v>
      </c>
      <c r="H36" s="8">
        <v>0.27535671795137157</v>
      </c>
      <c r="I36" s="8">
        <v>0.33137347501719749</v>
      </c>
      <c r="J36" s="8">
        <v>0.30684056513742081</v>
      </c>
      <c r="K36" s="8">
        <v>0.27857947078820655</v>
      </c>
      <c r="L36" s="8">
        <v>0.24771344792589609</v>
      </c>
      <c r="M36" s="8">
        <v>0.33264232512217473</v>
      </c>
      <c r="N36" s="8">
        <v>0.33617638124191696</v>
      </c>
      <c r="O36" s="8">
        <v>0.33785627516646366</v>
      </c>
      <c r="P36" s="8">
        <v>0.29183842602638538</v>
      </c>
      <c r="Q36" s="8">
        <v>0.27028830706518453</v>
      </c>
      <c r="R36" s="8">
        <v>0.31430177899684575</v>
      </c>
      <c r="S36" s="8">
        <v>0.26141220559377998</v>
      </c>
      <c r="T36" s="8">
        <v>0.24292159988024134</v>
      </c>
      <c r="U36" s="8">
        <v>0.44119290272764089</v>
      </c>
      <c r="V36" s="8">
        <v>0.24094734285421698</v>
      </c>
      <c r="W36" s="8">
        <v>0.42965638098945347</v>
      </c>
      <c r="X36" s="8">
        <v>0.32146861547892686</v>
      </c>
      <c r="Y36" s="8">
        <v>0.30803493046427399</v>
      </c>
      <c r="Z36" s="8">
        <v>0.27521640914169149</v>
      </c>
      <c r="AA36" s="8">
        <v>0.26117141044583503</v>
      </c>
      <c r="AB36" s="8">
        <v>0.44963799041882729</v>
      </c>
      <c r="AC36" s="8">
        <v>0.17352805991966483</v>
      </c>
      <c r="AD36" s="8">
        <v>0.25448026663436724</v>
      </c>
      <c r="AE36" s="8">
        <v>0.34887230625892857</v>
      </c>
      <c r="AF36" s="8">
        <v>0.33037178845141635</v>
      </c>
      <c r="AG36" s="8">
        <v>0.26458649496054637</v>
      </c>
      <c r="AH36" s="8">
        <v>0.40814774008118176</v>
      </c>
      <c r="AI36" s="8">
        <v>0.4145137457410869</v>
      </c>
      <c r="AJ36" s="8">
        <v>0.37521061042959297</v>
      </c>
      <c r="AK36" s="8">
        <v>0.27190553860016231</v>
      </c>
      <c r="AL36" s="8">
        <v>0.29218354407510805</v>
      </c>
      <c r="AM36" s="8">
        <v>0.28436171853608283</v>
      </c>
      <c r="AN36" s="8">
        <v>0.30774453035140065</v>
      </c>
      <c r="AO36" s="8">
        <v>0.28747867946107125</v>
      </c>
      <c r="AP36" s="8">
        <v>0.35837729962783343</v>
      </c>
      <c r="AQ36" s="8">
        <v>0.37307655201937612</v>
      </c>
      <c r="AR36" s="8">
        <v>0.35292911029844093</v>
      </c>
      <c r="AS36" s="8">
        <v>0.24949452294310309</v>
      </c>
      <c r="AT36" s="8">
        <v>0.28078953307611254</v>
      </c>
      <c r="AU36" s="8">
        <v>0.23773875717961154</v>
      </c>
      <c r="AV36" s="8">
        <v>0.30476570128816916</v>
      </c>
      <c r="AW36" s="8">
        <v>0.29433578147244899</v>
      </c>
      <c r="AX36" s="8">
        <v>0.36355477505537392</v>
      </c>
      <c r="AY36" s="8">
        <v>0.30214107651093125</v>
      </c>
      <c r="AZ36" s="8">
        <v>0.2602129844955316</v>
      </c>
      <c r="BA36" s="8">
        <v>0.31158866391388707</v>
      </c>
      <c r="BB36" s="8">
        <v>0.26878629695887496</v>
      </c>
      <c r="BC36" s="8">
        <v>0.25185197614531635</v>
      </c>
      <c r="BD36" s="8">
        <v>0.42178160814905785</v>
      </c>
      <c r="BE36" s="8">
        <v>0.34129759543173482</v>
      </c>
      <c r="BF36" s="8">
        <v>0.52894001406582147</v>
      </c>
      <c r="BG36" s="8">
        <v>0.33543924516568624</v>
      </c>
      <c r="BH36" s="8">
        <v>0</v>
      </c>
      <c r="BI36" s="8">
        <v>0.18332676607045126</v>
      </c>
      <c r="BJ36" s="8">
        <v>0.26878629695887496</v>
      </c>
      <c r="BK36" s="11"/>
    </row>
    <row r="37" spans="2:63" ht="19.2" customHeight="1" x14ac:dyDescent="0.3">
      <c r="B37" s="43" t="s">
        <v>189</v>
      </c>
      <c r="C37" s="38" t="s">
        <v>14</v>
      </c>
      <c r="D37" s="100">
        <v>0.18384890366737452</v>
      </c>
      <c r="E37" s="8">
        <v>0.14157017304593814</v>
      </c>
      <c r="F37" s="8">
        <v>0.11469550253281578</v>
      </c>
      <c r="G37" s="8">
        <v>0.15506069937586769</v>
      </c>
      <c r="H37" s="8">
        <v>0.22940068600925642</v>
      </c>
      <c r="I37" s="8">
        <v>0.16630623023735422</v>
      </c>
      <c r="J37" s="8">
        <v>0.13967416861330983</v>
      </c>
      <c r="K37" s="8">
        <v>0.16488581963116111</v>
      </c>
      <c r="L37" s="8">
        <v>0.33321208862029184</v>
      </c>
      <c r="M37" s="8">
        <v>0.17632829142506448</v>
      </c>
      <c r="N37" s="8">
        <v>0.23144861756942758</v>
      </c>
      <c r="O37" s="8">
        <v>0.18548392840389991</v>
      </c>
      <c r="P37" s="8">
        <v>0.17727126600295867</v>
      </c>
      <c r="Q37" s="8">
        <v>0.12605906657029101</v>
      </c>
      <c r="R37" s="8">
        <v>0.20198342428501584</v>
      </c>
      <c r="S37" s="8">
        <v>0.18966376927607123</v>
      </c>
      <c r="T37" s="8">
        <v>0.17697692385304836</v>
      </c>
      <c r="U37" s="8">
        <v>0.17875103224781616</v>
      </c>
      <c r="V37" s="8">
        <v>0.20411579095283908</v>
      </c>
      <c r="W37" s="8">
        <v>0.23880288344646466</v>
      </c>
      <c r="X37" s="8">
        <v>0.16492906703597104</v>
      </c>
      <c r="Y37" s="8">
        <v>0.15985650544001226</v>
      </c>
      <c r="Z37" s="8">
        <v>0.22784566192848751</v>
      </c>
      <c r="AA37" s="8">
        <v>0.17738771006471254</v>
      </c>
      <c r="AB37" s="8">
        <v>0.23791210129477083</v>
      </c>
      <c r="AC37" s="8">
        <v>0.3649584564817237</v>
      </c>
      <c r="AD37" s="8">
        <v>0.2225300968325348</v>
      </c>
      <c r="AE37" s="8">
        <v>0.10942720424676874</v>
      </c>
      <c r="AF37" s="8">
        <v>0.20889887754849032</v>
      </c>
      <c r="AG37" s="8">
        <v>0.17536549450676225</v>
      </c>
      <c r="AH37" s="8">
        <v>0.21187918652239304</v>
      </c>
      <c r="AI37" s="8">
        <v>3.6962589935853891E-2</v>
      </c>
      <c r="AJ37" s="8">
        <v>0.16839177972760588</v>
      </c>
      <c r="AK37" s="8">
        <v>0.1631373056514058</v>
      </c>
      <c r="AL37" s="8">
        <v>0.22619317200761768</v>
      </c>
      <c r="AM37" s="8">
        <v>0.21128519017782643</v>
      </c>
      <c r="AN37" s="8">
        <v>0.17912161832137616</v>
      </c>
      <c r="AO37" s="8">
        <v>0.20162889114153676</v>
      </c>
      <c r="AP37" s="8">
        <v>0.2029907653662717</v>
      </c>
      <c r="AQ37" s="8">
        <v>0.14973331835855463</v>
      </c>
      <c r="AR37" s="8">
        <v>0.20818056995044604</v>
      </c>
      <c r="AS37" s="8">
        <v>0.19450464474967238</v>
      </c>
      <c r="AT37" s="8">
        <v>0.28174431830200658</v>
      </c>
      <c r="AU37" s="8">
        <v>0.20069134937047764</v>
      </c>
      <c r="AV37" s="8">
        <v>0.18511529673324012</v>
      </c>
      <c r="AW37" s="8">
        <v>0.21067360072083752</v>
      </c>
      <c r="AX37" s="8">
        <v>0.23863119937295182</v>
      </c>
      <c r="AY37" s="8">
        <v>0.1389078669872483</v>
      </c>
      <c r="AZ37" s="8">
        <v>0.12421843878735317</v>
      </c>
      <c r="BA37" s="8">
        <v>0.17768807866034997</v>
      </c>
      <c r="BB37" s="8">
        <v>0.20821135439171085</v>
      </c>
      <c r="BC37" s="8">
        <v>0.27010450754927001</v>
      </c>
      <c r="BD37" s="8">
        <v>6.4342893576140203E-2</v>
      </c>
      <c r="BE37" s="8">
        <v>0.12392029482480614</v>
      </c>
      <c r="BF37" s="8">
        <v>3.5572765473195968E-2</v>
      </c>
      <c r="BG37" s="8">
        <v>0.15240157763583301</v>
      </c>
      <c r="BH37" s="8">
        <v>0.34332310560254109</v>
      </c>
      <c r="BI37" s="8">
        <v>0</v>
      </c>
      <c r="BJ37" s="8">
        <v>0.20821135439171085</v>
      </c>
      <c r="BK37" s="11"/>
    </row>
    <row r="38" spans="2:63" ht="14.4" customHeight="1" x14ac:dyDescent="0.3">
      <c r="B38" s="7"/>
      <c r="C38" s="38" t="s">
        <v>8</v>
      </c>
      <c r="D38" s="100">
        <v>0.51266307722998916</v>
      </c>
      <c r="E38" s="8">
        <v>0.49596964775559321</v>
      </c>
      <c r="F38" s="8">
        <v>0.59177811223576937</v>
      </c>
      <c r="G38" s="8">
        <v>0.60843193796540984</v>
      </c>
      <c r="H38" s="8">
        <v>0.4952425960393726</v>
      </c>
      <c r="I38" s="8">
        <v>0.50232029474544837</v>
      </c>
      <c r="J38" s="8">
        <v>0.55348526624926864</v>
      </c>
      <c r="K38" s="8">
        <v>0.55653470958063311</v>
      </c>
      <c r="L38" s="8">
        <v>0.41907446345381238</v>
      </c>
      <c r="M38" s="8">
        <v>0.49102938345276104</v>
      </c>
      <c r="N38" s="8">
        <v>0.43237500118865524</v>
      </c>
      <c r="O38" s="8">
        <v>0.47665979642963696</v>
      </c>
      <c r="P38" s="8">
        <v>0.53089030797065651</v>
      </c>
      <c r="Q38" s="8">
        <v>0.60365262636452466</v>
      </c>
      <c r="R38" s="8">
        <v>0.48371479671813877</v>
      </c>
      <c r="S38" s="8">
        <v>0.54892402513014849</v>
      </c>
      <c r="T38" s="8">
        <v>0.58010147626671105</v>
      </c>
      <c r="U38" s="8">
        <v>0.38005606502454398</v>
      </c>
      <c r="V38" s="8">
        <v>0.55493686619294347</v>
      </c>
      <c r="W38" s="8">
        <v>0.33154073556408198</v>
      </c>
      <c r="X38" s="8">
        <v>0.51360231748510199</v>
      </c>
      <c r="Y38" s="8">
        <v>0.53210856409571494</v>
      </c>
      <c r="Z38" s="8">
        <v>0.49693792892982147</v>
      </c>
      <c r="AA38" s="8">
        <v>0.56144087948945287</v>
      </c>
      <c r="AB38" s="8">
        <v>0.31244990828640201</v>
      </c>
      <c r="AC38" s="8">
        <v>0.46151348359861116</v>
      </c>
      <c r="AD38" s="8">
        <v>0.52298963653309749</v>
      </c>
      <c r="AE38" s="8">
        <v>0.54170048949430383</v>
      </c>
      <c r="AF38" s="8">
        <v>0.4607293340000938</v>
      </c>
      <c r="AG38" s="8">
        <v>0.56004801053269171</v>
      </c>
      <c r="AH38" s="8">
        <v>0.37997307339642489</v>
      </c>
      <c r="AI38" s="8">
        <v>0.54852366432305888</v>
      </c>
      <c r="AJ38" s="8">
        <v>0.45639760984280092</v>
      </c>
      <c r="AK38" s="8">
        <v>0.56495715574843186</v>
      </c>
      <c r="AL38" s="8">
        <v>0.48162328391727455</v>
      </c>
      <c r="AM38" s="8">
        <v>0.50435309128609029</v>
      </c>
      <c r="AN38" s="8">
        <v>0.51313385132722222</v>
      </c>
      <c r="AO38" s="8">
        <v>0.51089242939739199</v>
      </c>
      <c r="AP38" s="8">
        <v>0.43863193500589537</v>
      </c>
      <c r="AQ38" s="8">
        <v>0.47719012962206947</v>
      </c>
      <c r="AR38" s="8">
        <v>0.43889031975111364</v>
      </c>
      <c r="AS38" s="8">
        <v>0.55600083230722552</v>
      </c>
      <c r="AT38" s="8">
        <v>0.43746614862188143</v>
      </c>
      <c r="AU38" s="8">
        <v>0.56156989344991037</v>
      </c>
      <c r="AV38" s="8">
        <v>0.51011900197859106</v>
      </c>
      <c r="AW38" s="8">
        <v>0.49499061780671377</v>
      </c>
      <c r="AX38" s="8">
        <v>0.39781402557167456</v>
      </c>
      <c r="AY38" s="8">
        <v>0.5589510565018202</v>
      </c>
      <c r="AZ38" s="8">
        <v>0.61556857671711573</v>
      </c>
      <c r="BA38" s="8">
        <v>0.51072325742576141</v>
      </c>
      <c r="BB38" s="8">
        <v>0.52300234864941442</v>
      </c>
      <c r="BC38" s="8">
        <v>0.47804351630541431</v>
      </c>
      <c r="BD38" s="8">
        <v>0.51387549827480183</v>
      </c>
      <c r="BE38" s="8">
        <v>0.5347821097434593</v>
      </c>
      <c r="BF38" s="8">
        <v>0.43548722046098293</v>
      </c>
      <c r="BG38" s="8">
        <v>0.51215917719848036</v>
      </c>
      <c r="BH38" s="8">
        <v>0.65667689439745913</v>
      </c>
      <c r="BI38" s="8">
        <v>0.81667323392954871</v>
      </c>
      <c r="BJ38" s="8">
        <v>0.52300234864941442</v>
      </c>
      <c r="BK38" s="11"/>
    </row>
    <row r="39" spans="2:63" ht="77.400000000000006" customHeight="1" x14ac:dyDescent="0.3">
      <c r="B39" s="26" t="s">
        <v>15</v>
      </c>
      <c r="C39" s="12" t="s">
        <v>16</v>
      </c>
      <c r="D39" s="99">
        <v>0.39997669350563397</v>
      </c>
      <c r="E39" s="8">
        <v>0.40875308525981779</v>
      </c>
      <c r="F39" s="8">
        <v>0.3336181135589098</v>
      </c>
      <c r="G39" s="8">
        <v>0.30700458912845358</v>
      </c>
      <c r="H39" s="8">
        <v>0.42162031669711891</v>
      </c>
      <c r="I39" s="8">
        <v>0.36589780955602458</v>
      </c>
      <c r="J39" s="8">
        <v>0.38712001872690871</v>
      </c>
      <c r="K39" s="8">
        <v>0.41919823141518625</v>
      </c>
      <c r="L39" s="8">
        <v>0.39823930930747592</v>
      </c>
      <c r="M39" s="8">
        <v>0.39706251234605744</v>
      </c>
      <c r="N39" s="8">
        <v>0.3045581302564736</v>
      </c>
      <c r="O39" s="8">
        <v>0.32604419549510505</v>
      </c>
      <c r="P39" s="8">
        <v>0.38878755085990113</v>
      </c>
      <c r="Q39" s="8">
        <v>0.41974595636610768</v>
      </c>
      <c r="R39" s="8">
        <v>0.47693914940638266</v>
      </c>
      <c r="S39" s="8">
        <v>0.45206527783187317</v>
      </c>
      <c r="T39" s="8">
        <v>0.41713573042009083</v>
      </c>
      <c r="U39" s="8">
        <v>0.41651908300414886</v>
      </c>
      <c r="V39" s="8">
        <v>0.4174007378749417</v>
      </c>
      <c r="W39" s="8">
        <v>0.41111357428314432</v>
      </c>
      <c r="X39" s="8">
        <v>0.41588027066479782</v>
      </c>
      <c r="Y39" s="8">
        <v>0.36358393911130177</v>
      </c>
      <c r="Z39" s="8">
        <v>0.38859168055133625</v>
      </c>
      <c r="AA39" s="8">
        <v>0.422414084829912</v>
      </c>
      <c r="AB39" s="8">
        <v>0.45856243555212123</v>
      </c>
      <c r="AC39" s="8">
        <v>0.33833949418865772</v>
      </c>
      <c r="AD39" s="8">
        <v>0.50657464792572549</v>
      </c>
      <c r="AE39" s="8">
        <v>0.39331639027237886</v>
      </c>
      <c r="AF39" s="8">
        <v>0.39389494494268606</v>
      </c>
      <c r="AG39" s="8">
        <v>0.40428743595931138</v>
      </c>
      <c r="AH39" s="8">
        <v>0.37991629124216914</v>
      </c>
      <c r="AI39" s="8">
        <v>0.43940917126745022</v>
      </c>
      <c r="AJ39" s="8">
        <v>0.40084833921198054</v>
      </c>
      <c r="AK39" s="8">
        <v>0.41361474065120551</v>
      </c>
      <c r="AL39" s="8">
        <v>0.41749001470200142</v>
      </c>
      <c r="AM39" s="8">
        <v>0.35697711344381416</v>
      </c>
      <c r="AN39" s="8">
        <v>0.41109849185485353</v>
      </c>
      <c r="AO39" s="8">
        <v>0.35760026142064427</v>
      </c>
      <c r="AP39" s="8">
        <v>0.34070629653729162</v>
      </c>
      <c r="AQ39" s="8">
        <v>0.38770131060094876</v>
      </c>
      <c r="AR39" s="8">
        <v>0.42232965689995838</v>
      </c>
      <c r="AS39" s="8">
        <v>0.44329439098664553</v>
      </c>
      <c r="AT39" s="8">
        <v>0.4311383703665651</v>
      </c>
      <c r="AU39" s="8">
        <v>0.37326990469995452</v>
      </c>
      <c r="AV39" s="8">
        <v>0.43935393995092187</v>
      </c>
      <c r="AW39" s="8">
        <v>0.36859309870012552</v>
      </c>
      <c r="AX39" s="8">
        <v>0.46136270421834802</v>
      </c>
      <c r="AY39" s="8">
        <v>0.33923926011101313</v>
      </c>
      <c r="AZ39" s="8">
        <v>0.37615603896150474</v>
      </c>
      <c r="BA39" s="8">
        <v>0.42168340436666196</v>
      </c>
      <c r="BB39" s="8">
        <v>0.28906466941346415</v>
      </c>
      <c r="BC39" s="8">
        <v>0.32611388490313731</v>
      </c>
      <c r="BD39" s="8">
        <v>0.46079486380959656</v>
      </c>
      <c r="BE39" s="8">
        <v>0.49466353712220013</v>
      </c>
      <c r="BF39" s="8">
        <v>0.56090461891360599</v>
      </c>
      <c r="BG39" s="8">
        <v>0.40720153039012075</v>
      </c>
      <c r="BH39" s="8">
        <v>0.58217547971852102</v>
      </c>
      <c r="BI39" s="8">
        <v>0.24547338263149318</v>
      </c>
      <c r="BJ39" s="8">
        <v>0.28906466941346415</v>
      </c>
      <c r="BK39" s="11"/>
    </row>
    <row r="40" spans="2:63" ht="14.4" customHeight="1" x14ac:dyDescent="0.3">
      <c r="B40" s="7"/>
      <c r="C40" s="38" t="s">
        <v>17</v>
      </c>
      <c r="D40" s="100">
        <v>0.14473804394627465</v>
      </c>
      <c r="E40" s="8">
        <v>0.13490699354256061</v>
      </c>
      <c r="F40" s="8">
        <v>9.7470426973458299E-2</v>
      </c>
      <c r="G40" s="8">
        <v>7.2635504665515507E-2</v>
      </c>
      <c r="H40" s="8">
        <v>0.16936698043034787</v>
      </c>
      <c r="I40" s="8">
        <v>0.18533867201623813</v>
      </c>
      <c r="J40" s="8">
        <v>0.10384280150396094</v>
      </c>
      <c r="K40" s="8">
        <v>9.7317085088430802E-2</v>
      </c>
      <c r="L40" s="8">
        <v>0.18728455903269239</v>
      </c>
      <c r="M40" s="8">
        <v>0.17993162700917009</v>
      </c>
      <c r="N40" s="8">
        <v>0.11304555882629545</v>
      </c>
      <c r="O40" s="8">
        <v>0.12988425751216762</v>
      </c>
      <c r="P40" s="8">
        <v>0.12715854133882451</v>
      </c>
      <c r="Q40" s="8">
        <v>0.14542146681511109</v>
      </c>
      <c r="R40" s="8">
        <v>0.15939452710807958</v>
      </c>
      <c r="S40" s="8">
        <v>0.2217129966196634</v>
      </c>
      <c r="T40" s="8">
        <v>0.16457972991337669</v>
      </c>
      <c r="U40" s="8">
        <v>0.1279716944473325</v>
      </c>
      <c r="V40" s="8">
        <v>0.14720223822151632</v>
      </c>
      <c r="W40" s="8">
        <v>0.2139973360809326</v>
      </c>
      <c r="X40" s="8">
        <v>0.16936970327022455</v>
      </c>
      <c r="Y40" s="8">
        <v>0.10230500255415259</v>
      </c>
      <c r="Z40" s="8">
        <v>0.17074104095998152</v>
      </c>
      <c r="AA40" s="8">
        <v>0.14750721568097572</v>
      </c>
      <c r="AB40" s="8">
        <v>0.24386126875091094</v>
      </c>
      <c r="AC40" s="8">
        <v>3.5246862704407689E-2</v>
      </c>
      <c r="AD40" s="8">
        <v>0.30387676197836733</v>
      </c>
      <c r="AE40" s="8">
        <v>9.5375518768898576E-2</v>
      </c>
      <c r="AF40" s="8">
        <v>0.18188079020912423</v>
      </c>
      <c r="AG40" s="8">
        <v>0.13229028907001655</v>
      </c>
      <c r="AH40" s="8">
        <v>8.2643294021912797E-2</v>
      </c>
      <c r="AI40" s="8">
        <v>0.12165582762247379</v>
      </c>
      <c r="AJ40" s="8">
        <v>0.13204296116519826</v>
      </c>
      <c r="AK40" s="8">
        <v>0.13151285880721703</v>
      </c>
      <c r="AL40" s="8">
        <v>0.17278184504249047</v>
      </c>
      <c r="AM40" s="8">
        <v>0.16581451289173033</v>
      </c>
      <c r="AN40" s="8">
        <v>0.14042474061013427</v>
      </c>
      <c r="AO40" s="8">
        <v>0.16117265282395835</v>
      </c>
      <c r="AP40" s="8">
        <v>0.13892992747798094</v>
      </c>
      <c r="AQ40" s="8">
        <v>0.13340376291713307</v>
      </c>
      <c r="AR40" s="8">
        <v>0.16751875222944068</v>
      </c>
      <c r="AS40" s="8">
        <v>0.11435722673771703</v>
      </c>
      <c r="AT40" s="8">
        <v>0.18406152893598907</v>
      </c>
      <c r="AU40" s="8">
        <v>0.13277892369514274</v>
      </c>
      <c r="AV40" s="8">
        <v>0.18458716041204334</v>
      </c>
      <c r="AW40" s="8">
        <v>0.11615360885541019</v>
      </c>
      <c r="AX40" s="8">
        <v>0.1746873226650105</v>
      </c>
      <c r="AY40" s="8">
        <v>0.10047812749345314</v>
      </c>
      <c r="AZ40" s="8">
        <v>0.11948690742269978</v>
      </c>
      <c r="BA40" s="8">
        <v>0.15238947212507331</v>
      </c>
      <c r="BB40" s="8">
        <v>9.2460624760274557E-2</v>
      </c>
      <c r="BC40" s="8">
        <v>0.14163333701663622</v>
      </c>
      <c r="BD40" s="8">
        <v>0.15191912447291048</v>
      </c>
      <c r="BE40" s="8">
        <v>0.16111408591496332</v>
      </c>
      <c r="BF40" s="8">
        <v>0.27043690655948643</v>
      </c>
      <c r="BG40" s="8">
        <v>0.13481856196533845</v>
      </c>
      <c r="BH40" s="8">
        <v>5.7371939958021194E-2</v>
      </c>
      <c r="BI40" s="8">
        <v>9.554009017318206E-2</v>
      </c>
      <c r="BJ40" s="8">
        <v>9.2460624760274557E-2</v>
      </c>
      <c r="BK40" s="11"/>
    </row>
    <row r="41" spans="2:63" ht="14.4" customHeight="1" x14ac:dyDescent="0.3">
      <c r="B41" s="7"/>
      <c r="C41" s="38" t="s">
        <v>18</v>
      </c>
      <c r="D41" s="100">
        <v>0.15852063810199338</v>
      </c>
      <c r="E41" s="8">
        <v>0.20121215057582387</v>
      </c>
      <c r="F41" s="8">
        <v>9.9644423689447426E-2</v>
      </c>
      <c r="G41" s="8">
        <v>0.10355639193793247</v>
      </c>
      <c r="H41" s="8">
        <v>0.15642708622124205</v>
      </c>
      <c r="I41" s="8">
        <v>0.13950504539602102</v>
      </c>
      <c r="J41" s="8">
        <v>0.1613039126471717</v>
      </c>
      <c r="K41" s="8">
        <v>0.12619552481901541</v>
      </c>
      <c r="L41" s="8">
        <v>0.22136989898186429</v>
      </c>
      <c r="M41" s="8">
        <v>0.16855215062253806</v>
      </c>
      <c r="N41" s="8">
        <v>0.12607779043994247</v>
      </c>
      <c r="O41" s="8">
        <v>0.15629362549092729</v>
      </c>
      <c r="P41" s="8">
        <v>0.16183402682475531</v>
      </c>
      <c r="Q41" s="8">
        <v>0.13092255032733915</v>
      </c>
      <c r="R41" s="8">
        <v>0.14429026422215765</v>
      </c>
      <c r="S41" s="8">
        <v>0.21709735575662115</v>
      </c>
      <c r="T41" s="8">
        <v>0.17178589611994508</v>
      </c>
      <c r="U41" s="8">
        <v>0.19306471413890353</v>
      </c>
      <c r="V41" s="8">
        <v>0.11798636426236275</v>
      </c>
      <c r="W41" s="8">
        <v>0.3144547853423969</v>
      </c>
      <c r="X41" s="8">
        <v>0.20788596149046665</v>
      </c>
      <c r="Y41" s="8">
        <v>9.5443890032762865E-2</v>
      </c>
      <c r="Z41" s="8">
        <v>0.17896505806435015</v>
      </c>
      <c r="AA41" s="8">
        <v>0.11803166445534703</v>
      </c>
      <c r="AB41" s="8">
        <v>0.21983217784590076</v>
      </c>
      <c r="AC41" s="8">
        <v>4.9706038081813488E-2</v>
      </c>
      <c r="AD41" s="8">
        <v>0.158829692468863</v>
      </c>
      <c r="AE41" s="8">
        <v>0.12056401778976081</v>
      </c>
      <c r="AF41" s="8">
        <v>0.18634448930852085</v>
      </c>
      <c r="AG41" s="8">
        <v>0.14336897350816524</v>
      </c>
      <c r="AH41" s="8">
        <v>0.16224868848994192</v>
      </c>
      <c r="AI41" s="8">
        <v>0.11256872210266175</v>
      </c>
      <c r="AJ41" s="8">
        <v>0.14869014094543381</v>
      </c>
      <c r="AK41" s="8">
        <v>0.13800945244295931</v>
      </c>
      <c r="AL41" s="8">
        <v>0.14613554143509475</v>
      </c>
      <c r="AM41" s="8">
        <v>0.22096019839228995</v>
      </c>
      <c r="AN41" s="8">
        <v>0.1567075466608788</v>
      </c>
      <c r="AO41" s="8">
        <v>0.16542890454468137</v>
      </c>
      <c r="AP41" s="8">
        <v>0.14719769589760567</v>
      </c>
      <c r="AQ41" s="8">
        <v>0.11876259560892176</v>
      </c>
      <c r="AR41" s="8">
        <v>0.18162298505670132</v>
      </c>
      <c r="AS41" s="8">
        <v>0.15723960865131678</v>
      </c>
      <c r="AT41" s="8">
        <v>0.20298237012145204</v>
      </c>
      <c r="AU41" s="8">
        <v>0.17179729074671879</v>
      </c>
      <c r="AV41" s="8">
        <v>0.15362691881643498</v>
      </c>
      <c r="AW41" s="8">
        <v>0.14202901748843905</v>
      </c>
      <c r="AX41" s="8">
        <v>0.15274750751501437</v>
      </c>
      <c r="AY41" s="8">
        <v>0.18731225547254715</v>
      </c>
      <c r="AZ41" s="8">
        <v>0.17729491811736076</v>
      </c>
      <c r="BA41" s="8">
        <v>0.16961505009192909</v>
      </c>
      <c r="BB41" s="8">
        <v>0.11254476153024325</v>
      </c>
      <c r="BC41" s="8">
        <v>0.17667761897289416</v>
      </c>
      <c r="BD41" s="8">
        <v>0.17903990083858287</v>
      </c>
      <c r="BE41" s="8">
        <v>0.17096778904531099</v>
      </c>
      <c r="BF41" s="8">
        <v>0.25747942886245367</v>
      </c>
      <c r="BG41" s="8">
        <v>8.8966398768290683E-2</v>
      </c>
      <c r="BH41" s="8">
        <v>2.079345491267998E-2</v>
      </c>
      <c r="BI41" s="8">
        <v>0.15640709608649275</v>
      </c>
      <c r="BJ41" s="8">
        <v>0.11254476153024325</v>
      </c>
      <c r="BK41" s="11"/>
    </row>
    <row r="42" spans="2:63" ht="14.4" customHeight="1" x14ac:dyDescent="0.3">
      <c r="B42" s="7"/>
      <c r="C42" s="38" t="s">
        <v>19</v>
      </c>
      <c r="D42" s="100">
        <v>1.3766779481204805E-2</v>
      </c>
      <c r="E42" s="8">
        <v>2.3504236035794136E-2</v>
      </c>
      <c r="F42" s="8">
        <v>8.7443154343717286E-3</v>
      </c>
      <c r="G42" s="8">
        <v>4.5042654158554872E-2</v>
      </c>
      <c r="H42" s="8">
        <v>7.1191021947590114E-3</v>
      </c>
      <c r="I42" s="8">
        <v>2.970858611846084E-3</v>
      </c>
      <c r="J42" s="8">
        <v>2.4186028468231941E-2</v>
      </c>
      <c r="K42" s="8">
        <v>8.8062846682592389E-3</v>
      </c>
      <c r="L42" s="8">
        <v>1.6849012753870209E-2</v>
      </c>
      <c r="M42" s="8">
        <v>1.5927314413801904E-2</v>
      </c>
      <c r="N42" s="8">
        <v>0</v>
      </c>
      <c r="O42" s="8">
        <v>1.0943475528966755E-2</v>
      </c>
      <c r="P42" s="8">
        <v>8.0879676963168824E-3</v>
      </c>
      <c r="Q42" s="8">
        <v>4.0504185777573254E-2</v>
      </c>
      <c r="R42" s="8">
        <v>1.5047499780014361E-2</v>
      </c>
      <c r="S42" s="8">
        <v>2.1502260885296404E-2</v>
      </c>
      <c r="T42" s="8">
        <v>1.4440279765379718E-2</v>
      </c>
      <c r="U42" s="8">
        <v>8.0990305942172901E-3</v>
      </c>
      <c r="V42" s="8">
        <v>6.2058895166228452E-3</v>
      </c>
      <c r="W42" s="8">
        <v>1.0308792189435119E-3</v>
      </c>
      <c r="X42" s="8">
        <v>2.4133560346146745E-2</v>
      </c>
      <c r="Y42" s="8">
        <v>2.2547440323494764E-2</v>
      </c>
      <c r="Z42" s="8">
        <v>6.4079574662948002E-3</v>
      </c>
      <c r="AA42" s="8">
        <v>1.0474501505473259E-2</v>
      </c>
      <c r="AB42" s="8">
        <v>1.4613686484352968E-2</v>
      </c>
      <c r="AC42" s="8">
        <v>0</v>
      </c>
      <c r="AD42" s="8">
        <v>0</v>
      </c>
      <c r="AE42" s="8">
        <v>2.7280066673035761E-2</v>
      </c>
      <c r="AF42" s="8">
        <v>5.8067000693999447E-3</v>
      </c>
      <c r="AG42" s="8">
        <v>1.5465780173442779E-2</v>
      </c>
      <c r="AH42" s="8">
        <v>1.3872422895660454E-2</v>
      </c>
      <c r="AI42" s="8">
        <v>6.356524069182512E-2</v>
      </c>
      <c r="AJ42" s="8">
        <v>2.0227637654361655E-2</v>
      </c>
      <c r="AK42" s="8">
        <v>1.7713362535789975E-2</v>
      </c>
      <c r="AL42" s="8">
        <v>4.7370646342690123E-3</v>
      </c>
      <c r="AM42" s="8">
        <v>3.1349029242689645E-3</v>
      </c>
      <c r="AN42" s="8">
        <v>1.6284064276164582E-2</v>
      </c>
      <c r="AO42" s="8">
        <v>4.1753856433846912E-3</v>
      </c>
      <c r="AP42" s="8">
        <v>1.5031690845140727E-2</v>
      </c>
      <c r="AQ42" s="8">
        <v>9.1659529266514012E-3</v>
      </c>
      <c r="AR42" s="8">
        <v>2.0474207706242947E-2</v>
      </c>
      <c r="AS42" s="8">
        <v>1.4054022002250739E-2</v>
      </c>
      <c r="AT42" s="8">
        <v>2.8642870196027735E-3</v>
      </c>
      <c r="AU42" s="8">
        <v>2.5759343235037414E-2</v>
      </c>
      <c r="AV42" s="8">
        <v>5.0838483180067175E-3</v>
      </c>
      <c r="AW42" s="8">
        <v>1.254399820382136E-2</v>
      </c>
      <c r="AX42" s="8">
        <v>1.1454936070945079E-2</v>
      </c>
      <c r="AY42" s="8">
        <v>2.6007798402861399E-2</v>
      </c>
      <c r="AZ42" s="8">
        <v>2.9706546272830515E-2</v>
      </c>
      <c r="BA42" s="8">
        <v>1.0671284733434752E-2</v>
      </c>
      <c r="BB42" s="8">
        <v>1.1340560841808763E-2</v>
      </c>
      <c r="BC42" s="8">
        <v>1.0437405440415097E-2</v>
      </c>
      <c r="BD42" s="8">
        <v>2.4148088142342625E-2</v>
      </c>
      <c r="BE42" s="8">
        <v>8.6186247958387092E-3</v>
      </c>
      <c r="BF42" s="8">
        <v>3.1035766272956484E-3</v>
      </c>
      <c r="BG42" s="8">
        <v>1.1860178520789277E-2</v>
      </c>
      <c r="BH42" s="8">
        <v>0</v>
      </c>
      <c r="BI42" s="8">
        <v>2.7696940540131804E-2</v>
      </c>
      <c r="BJ42" s="8">
        <v>1.1340560841808763E-2</v>
      </c>
      <c r="BK42" s="11"/>
    </row>
    <row r="43" spans="2:63" ht="14.4" customHeight="1" x14ac:dyDescent="0.3">
      <c r="B43" s="7"/>
      <c r="C43" s="38" t="s">
        <v>20</v>
      </c>
      <c r="D43" s="100">
        <v>0.45425358192871301</v>
      </c>
      <c r="E43" s="8">
        <v>0.40115419581024314</v>
      </c>
      <c r="F43" s="8">
        <v>0.5770075342234795</v>
      </c>
      <c r="G43" s="8">
        <v>0.52783025998737632</v>
      </c>
      <c r="H43" s="8">
        <v>0.4428279215382353</v>
      </c>
      <c r="I43" s="8">
        <v>0.52984225841409061</v>
      </c>
      <c r="J43" s="8">
        <v>0.46473280030574954</v>
      </c>
      <c r="K43" s="8">
        <v>0.46228434340927005</v>
      </c>
      <c r="L43" s="8">
        <v>0.3970106693088804</v>
      </c>
      <c r="M43" s="8">
        <v>0.44266763397409925</v>
      </c>
      <c r="N43" s="8">
        <v>0.57433988230044652</v>
      </c>
      <c r="O43" s="8">
        <v>0.5322526003185355</v>
      </c>
      <c r="P43" s="8">
        <v>0.44511065258760096</v>
      </c>
      <c r="Q43" s="8">
        <v>0.41855099031336129</v>
      </c>
      <c r="R43" s="8">
        <v>0.41933742170356392</v>
      </c>
      <c r="S43" s="8">
        <v>0.38019544013655099</v>
      </c>
      <c r="T43" s="8">
        <v>0.42795153978160855</v>
      </c>
      <c r="U43" s="8">
        <v>0.44179256507952192</v>
      </c>
      <c r="V43" s="8">
        <v>0.47258466447277026</v>
      </c>
      <c r="W43" s="8">
        <v>0.34684763128275065</v>
      </c>
      <c r="X43" s="8">
        <v>0.43402315414617254</v>
      </c>
      <c r="Y43" s="8">
        <v>0.51112752229729919</v>
      </c>
      <c r="Z43" s="8">
        <v>0.45572515106565592</v>
      </c>
      <c r="AA43" s="8">
        <v>0.49398668474434332</v>
      </c>
      <c r="AB43" s="8">
        <v>0.40792257814565214</v>
      </c>
      <c r="AC43" s="8">
        <v>0.55929243307767629</v>
      </c>
      <c r="AD43" s="8">
        <v>0.28699576362771284</v>
      </c>
      <c r="AE43" s="8">
        <v>0.47333373892390007</v>
      </c>
      <c r="AF43" s="8">
        <v>0.46228809459946107</v>
      </c>
      <c r="AG43" s="8">
        <v>0.4515459995251731</v>
      </c>
      <c r="AH43" s="8">
        <v>0.45778247758734542</v>
      </c>
      <c r="AI43" s="8">
        <v>0.41044146865271874</v>
      </c>
      <c r="AJ43" s="8">
        <v>0.46932404401933409</v>
      </c>
      <c r="AK43" s="8">
        <v>0.4477701120036327</v>
      </c>
      <c r="AL43" s="8">
        <v>0.45220186446037858</v>
      </c>
      <c r="AM43" s="8">
        <v>0.44978768243070327</v>
      </c>
      <c r="AN43" s="8">
        <v>0.45659043883107553</v>
      </c>
      <c r="AO43" s="8">
        <v>0.44534965697827855</v>
      </c>
      <c r="AP43" s="8">
        <v>0.52093308278527573</v>
      </c>
      <c r="AQ43" s="8">
        <v>0.45366940410684459</v>
      </c>
      <c r="AR43" s="8">
        <v>0.43251568604668267</v>
      </c>
      <c r="AS43" s="8">
        <v>0.4306410137235489</v>
      </c>
      <c r="AT43" s="8">
        <v>0.39190150719367395</v>
      </c>
      <c r="AU43" s="8">
        <v>0.45570306138626832</v>
      </c>
      <c r="AV43" s="8">
        <v>0.43743585100411436</v>
      </c>
      <c r="AW43" s="8">
        <v>0.49690317219640029</v>
      </c>
      <c r="AX43" s="8">
        <v>0.37499528345790606</v>
      </c>
      <c r="AY43" s="8">
        <v>0.49203489302563413</v>
      </c>
      <c r="AZ43" s="8">
        <v>0.42737837425679132</v>
      </c>
      <c r="BA43" s="8">
        <v>0.42940267758032064</v>
      </c>
      <c r="BB43" s="8">
        <v>0.5955589303695813</v>
      </c>
      <c r="BC43" s="8">
        <v>0.48187219242150209</v>
      </c>
      <c r="BD43" s="8">
        <v>0.42781399145219223</v>
      </c>
      <c r="BE43" s="8">
        <v>0.3722511308341358</v>
      </c>
      <c r="BF43" s="8">
        <v>0.38705869277662203</v>
      </c>
      <c r="BG43" s="8">
        <v>0.5131713147290875</v>
      </c>
      <c r="BH43" s="8">
        <v>0.34505508077621738</v>
      </c>
      <c r="BI43" s="8">
        <v>0.68260181357381267</v>
      </c>
      <c r="BJ43" s="8">
        <v>0.5955589303695813</v>
      </c>
      <c r="BK43" s="11"/>
    </row>
    <row r="44" spans="2:63" ht="14.4" customHeight="1" x14ac:dyDescent="0.3">
      <c r="B44" s="7"/>
      <c r="C44" s="38" t="s">
        <v>21</v>
      </c>
      <c r="D44" s="100">
        <v>1.9824118053728107E-2</v>
      </c>
      <c r="E44" s="8">
        <v>2.499332538279378E-2</v>
      </c>
      <c r="F44" s="8">
        <v>7.6668346264265252E-3</v>
      </c>
      <c r="G44" s="8">
        <v>3.3528847545715293E-2</v>
      </c>
      <c r="H44" s="8">
        <v>1.9151483943850921E-2</v>
      </c>
      <c r="I44" s="8">
        <v>2.07603035181099E-2</v>
      </c>
      <c r="J44" s="8">
        <v>2.8452689762167482E-2</v>
      </c>
      <c r="K44" s="8">
        <v>1.276775018250517E-2</v>
      </c>
      <c r="L44" s="8">
        <v>2.652857774236109E-2</v>
      </c>
      <c r="M44" s="8">
        <v>2.0247835121354408E-2</v>
      </c>
      <c r="N44" s="8">
        <v>0</v>
      </c>
      <c r="O44" s="8">
        <v>1.9599903585041826E-2</v>
      </c>
      <c r="P44" s="8">
        <v>1.2542484627378076E-2</v>
      </c>
      <c r="Q44" s="8">
        <v>4.4730596920906668E-2</v>
      </c>
      <c r="R44" s="8">
        <v>1.5136844483313044E-2</v>
      </c>
      <c r="S44" s="8">
        <v>4.4826589527281809E-2</v>
      </c>
      <c r="T44" s="8">
        <v>2.2782419222646552E-2</v>
      </c>
      <c r="U44" s="8">
        <v>1.3428218742651361E-3</v>
      </c>
      <c r="V44" s="8">
        <v>2.1928793409529971E-2</v>
      </c>
      <c r="W44" s="8">
        <v>8.2887958724033527E-4</v>
      </c>
      <c r="X44" s="8">
        <v>1.9800179913980885E-2</v>
      </c>
      <c r="Y44" s="8">
        <v>2.8933690352821503E-2</v>
      </c>
      <c r="Z44" s="8">
        <v>1.8909210751167523E-2</v>
      </c>
      <c r="AA44" s="8">
        <v>2.155146984478154E-2</v>
      </c>
      <c r="AB44" s="8">
        <v>6.1880211517115402E-3</v>
      </c>
      <c r="AC44" s="8">
        <v>2.1926280525628391E-2</v>
      </c>
      <c r="AD44" s="8">
        <v>7.8348386503431747E-2</v>
      </c>
      <c r="AE44" s="8">
        <v>1.544342310735646E-2</v>
      </c>
      <c r="AF44" s="8">
        <v>2.010327379926212E-2</v>
      </c>
      <c r="AG44" s="8">
        <v>1.9437319317284481E-2</v>
      </c>
      <c r="AH44" s="8">
        <v>4.114694382901068E-3</v>
      </c>
      <c r="AI44" s="8">
        <v>5.9116011779841139E-2</v>
      </c>
      <c r="AJ44" s="8">
        <v>2.0939408258684882E-2</v>
      </c>
      <c r="AK44" s="8">
        <v>1.3960307246036766E-2</v>
      </c>
      <c r="AL44" s="8">
        <v>2.4707653647650121E-2</v>
      </c>
      <c r="AM44" s="8">
        <v>2.6546471233679429E-2</v>
      </c>
      <c r="AN44" s="8">
        <v>1.7094258377575031E-2</v>
      </c>
      <c r="AO44" s="8">
        <v>3.0225467685836893E-2</v>
      </c>
      <c r="AP44" s="8">
        <v>2.0852605892390734E-2</v>
      </c>
      <c r="AQ44" s="8">
        <v>1.4147016685746956E-2</v>
      </c>
      <c r="AR44" s="8">
        <v>1.9808220558734747E-2</v>
      </c>
      <c r="AS44" s="8">
        <v>6.1768427237449538E-3</v>
      </c>
      <c r="AT44" s="8">
        <v>2.6515537662578352E-2</v>
      </c>
      <c r="AU44" s="8">
        <v>2.6922205952650168E-2</v>
      </c>
      <c r="AV44" s="8">
        <v>2.3356833514270182E-2</v>
      </c>
      <c r="AW44" s="8">
        <v>1.1994935529009002E-2</v>
      </c>
      <c r="AX44" s="8">
        <v>1.5180469502158653E-2</v>
      </c>
      <c r="AY44" s="8">
        <v>2.8251943580517937E-2</v>
      </c>
      <c r="AZ44" s="8">
        <v>1.8971799779294741E-2</v>
      </c>
      <c r="BA44" s="8">
        <v>1.5711439395068E-2</v>
      </c>
      <c r="BB44" s="8">
        <v>4.3080423088355725E-2</v>
      </c>
      <c r="BC44" s="8">
        <v>2.0068873716605276E-2</v>
      </c>
      <c r="BD44" s="8">
        <v>3.447295547053288E-3</v>
      </c>
      <c r="BE44" s="8">
        <v>1.6821229723753887E-2</v>
      </c>
      <c r="BF44" s="8">
        <v>0</v>
      </c>
      <c r="BG44" s="8">
        <v>0</v>
      </c>
      <c r="BH44" s="8">
        <v>5.1975984592581487E-2</v>
      </c>
      <c r="BI44" s="8">
        <v>0</v>
      </c>
      <c r="BJ44" s="8">
        <v>4.3080423088355725E-2</v>
      </c>
      <c r="BK44" s="11"/>
    </row>
    <row r="45" spans="2:63" ht="58.8" customHeight="1" x14ac:dyDescent="0.3">
      <c r="B45" s="26" t="s">
        <v>22</v>
      </c>
      <c r="C45" s="12" t="s">
        <v>23</v>
      </c>
      <c r="D45" s="99">
        <v>0.18029946888079909</v>
      </c>
      <c r="E45" s="8">
        <v>0.2040610277512804</v>
      </c>
      <c r="F45" s="8">
        <v>0.13459351878984518</v>
      </c>
      <c r="G45" s="8">
        <v>0.24647657549415464</v>
      </c>
      <c r="H45" s="8">
        <v>0.17429614150792461</v>
      </c>
      <c r="I45" s="8">
        <v>0.19612811527386445</v>
      </c>
      <c r="J45" s="8">
        <v>0.19320561531406608</v>
      </c>
      <c r="K45" s="8">
        <v>0.19381026824227038</v>
      </c>
      <c r="L45" s="8">
        <v>0.20293980717430599</v>
      </c>
      <c r="M45" s="8">
        <v>0.1452805839599593</v>
      </c>
      <c r="N45" s="8">
        <v>0.19438088612614057</v>
      </c>
      <c r="O45" s="8">
        <v>0.19225734641440617</v>
      </c>
      <c r="P45" s="8">
        <v>0.18219261541495155</v>
      </c>
      <c r="Q45" s="8">
        <v>0.18124435938877514</v>
      </c>
      <c r="R45" s="8">
        <v>0.16071033069811386</v>
      </c>
      <c r="S45" s="8">
        <v>0.1842299948951284</v>
      </c>
      <c r="T45" s="8">
        <v>0.1833846706926289</v>
      </c>
      <c r="U45" s="8">
        <v>0.25089803192064714</v>
      </c>
      <c r="V45" s="8">
        <v>0.15066538893367129</v>
      </c>
      <c r="W45" s="8">
        <v>0.20190255585642838</v>
      </c>
      <c r="X45" s="8">
        <v>0.2371113987323582</v>
      </c>
      <c r="Y45" s="8">
        <v>0.15628668695595349</v>
      </c>
      <c r="Z45" s="8">
        <v>0.19696037608288497</v>
      </c>
      <c r="AA45" s="8">
        <v>0.13865364261101112</v>
      </c>
      <c r="AB45" s="8">
        <v>0.2577720957742024</v>
      </c>
      <c r="AC45" s="8">
        <v>4.6227780064022922E-2</v>
      </c>
      <c r="AD45" s="8">
        <v>0.25690150668671441</v>
      </c>
      <c r="AE45" s="8">
        <v>0.17538663350816081</v>
      </c>
      <c r="AF45" s="8">
        <v>0.17241417897569558</v>
      </c>
      <c r="AG45" s="8">
        <v>0.1845253385702923</v>
      </c>
      <c r="AH45" s="8">
        <v>0.19900983206065381</v>
      </c>
      <c r="AI45" s="8">
        <v>0.14923468462239309</v>
      </c>
      <c r="AJ45" s="8">
        <v>0.17733029751223917</v>
      </c>
      <c r="AK45" s="8">
        <v>0.16434587874057022</v>
      </c>
      <c r="AL45" s="8">
        <v>0.20893541494574808</v>
      </c>
      <c r="AM45" s="8">
        <v>0.19463713833321086</v>
      </c>
      <c r="AN45" s="8">
        <v>0.17803349371829003</v>
      </c>
      <c r="AO45" s="8">
        <v>0.18885851041305279</v>
      </c>
      <c r="AP45" s="8">
        <v>0.19897217813496468</v>
      </c>
      <c r="AQ45" s="8">
        <v>0.15907685105785016</v>
      </c>
      <c r="AR45" s="8">
        <v>0.20996356257058377</v>
      </c>
      <c r="AS45" s="8">
        <v>0.211379981046313</v>
      </c>
      <c r="AT45" s="8">
        <v>0.1963968738425291</v>
      </c>
      <c r="AU45" s="8">
        <v>0.16629813747826541</v>
      </c>
      <c r="AV45" s="8">
        <v>0.18562044275126277</v>
      </c>
      <c r="AW45" s="8">
        <v>0.15974611219269494</v>
      </c>
      <c r="AX45" s="8">
        <v>0.26417219110397711</v>
      </c>
      <c r="AY45" s="8">
        <v>0.16181541245048212</v>
      </c>
      <c r="AZ45" s="8">
        <v>0.15312390653555435</v>
      </c>
      <c r="BA45" s="8">
        <v>0.19663256739959795</v>
      </c>
      <c r="BB45" s="8">
        <v>0.10006413487786454</v>
      </c>
      <c r="BC45" s="8">
        <v>0.18556445413249803</v>
      </c>
      <c r="BD45" s="8">
        <v>0.17239769900190294</v>
      </c>
      <c r="BE45" s="8">
        <v>0.21717575577136253</v>
      </c>
      <c r="BF45" s="8">
        <v>0.19748945636631327</v>
      </c>
      <c r="BG45" s="8">
        <v>0.12351356821638877</v>
      </c>
      <c r="BH45" s="8">
        <v>0.30425468295237712</v>
      </c>
      <c r="BI45" s="8">
        <v>0.30165847421215697</v>
      </c>
      <c r="BJ45" s="8">
        <v>0.10006413487786454</v>
      </c>
      <c r="BK45" s="11"/>
    </row>
    <row r="46" spans="2:63" ht="14.4" customHeight="1" x14ac:dyDescent="0.3">
      <c r="B46" s="7"/>
      <c r="C46" s="38" t="s">
        <v>24</v>
      </c>
      <c r="D46" s="100">
        <v>0.34448611519837874</v>
      </c>
      <c r="E46" s="8">
        <v>0.29584891513635581</v>
      </c>
      <c r="F46" s="8">
        <v>0.46410769536525415</v>
      </c>
      <c r="G46" s="8">
        <v>0.34899300644065501</v>
      </c>
      <c r="H46" s="8">
        <v>0.33718904431193236</v>
      </c>
      <c r="I46" s="8">
        <v>0.28617748133506649</v>
      </c>
      <c r="J46" s="8">
        <v>0.29950598670695355</v>
      </c>
      <c r="K46" s="8">
        <v>0.37625365268337174</v>
      </c>
      <c r="L46" s="8">
        <v>0.33158506099147433</v>
      </c>
      <c r="M46" s="8">
        <v>0.35391589852569127</v>
      </c>
      <c r="N46" s="8">
        <v>0.44485925400643678</v>
      </c>
      <c r="O46" s="8">
        <v>0.39214427028395638</v>
      </c>
      <c r="P46" s="8">
        <v>0.33996302244072524</v>
      </c>
      <c r="Q46" s="8">
        <v>0.34691401513261683</v>
      </c>
      <c r="R46" s="8">
        <v>0.30102805547258649</v>
      </c>
      <c r="S46" s="8">
        <v>0.31262311025870088</v>
      </c>
      <c r="T46" s="8">
        <v>0.30392635671885054</v>
      </c>
      <c r="U46" s="8">
        <v>0.3701728823198856</v>
      </c>
      <c r="V46" s="8">
        <v>0.39515172545742372</v>
      </c>
      <c r="W46" s="8">
        <v>0.31677002766143786</v>
      </c>
      <c r="X46" s="8">
        <v>0.34995895065731936</v>
      </c>
      <c r="Y46" s="8">
        <v>0.34633387713867125</v>
      </c>
      <c r="Z46" s="8">
        <v>0.34228921184466293</v>
      </c>
      <c r="AA46" s="8">
        <v>0.44179373878709555</v>
      </c>
      <c r="AB46" s="8">
        <v>0.3220494794847184</v>
      </c>
      <c r="AC46" s="8">
        <v>0.28997088364011903</v>
      </c>
      <c r="AD46" s="8">
        <v>0.39186514823955243</v>
      </c>
      <c r="AE46" s="8">
        <v>0.32837176014999714</v>
      </c>
      <c r="AF46" s="8">
        <v>0.38611955164673956</v>
      </c>
      <c r="AG46" s="8">
        <v>0.30965362282208408</v>
      </c>
      <c r="AH46" s="8">
        <v>0.41509572806588457</v>
      </c>
      <c r="AI46" s="8">
        <v>0.3054917481386884</v>
      </c>
      <c r="AJ46" s="8">
        <v>0.33500464352061465</v>
      </c>
      <c r="AK46" s="8">
        <v>0.31727234014513161</v>
      </c>
      <c r="AL46" s="8">
        <v>0.40736420950208485</v>
      </c>
      <c r="AM46" s="8">
        <v>0.36105897845012291</v>
      </c>
      <c r="AN46" s="8">
        <v>0.34611018039868469</v>
      </c>
      <c r="AO46" s="8">
        <v>0.33835169601740023</v>
      </c>
      <c r="AP46" s="8">
        <v>0.28312407752613988</v>
      </c>
      <c r="AQ46" s="8">
        <v>0.37410639085965353</v>
      </c>
      <c r="AR46" s="8">
        <v>0.38537988956491154</v>
      </c>
      <c r="AS46" s="8">
        <v>0.35595901196799334</v>
      </c>
      <c r="AT46" s="8">
        <v>0.32425885792155235</v>
      </c>
      <c r="AU46" s="8">
        <v>0.33944975387388859</v>
      </c>
      <c r="AV46" s="8">
        <v>0.33011877212047691</v>
      </c>
      <c r="AW46" s="8">
        <v>0.41254740551440633</v>
      </c>
      <c r="AX46" s="8">
        <v>0.32560455050188297</v>
      </c>
      <c r="AY46" s="8">
        <v>0.31523633726962547</v>
      </c>
      <c r="AZ46" s="8">
        <v>0.28584772603080821</v>
      </c>
      <c r="BA46" s="8">
        <v>0.32635911154810471</v>
      </c>
      <c r="BB46" s="8">
        <v>0.43628284144614926</v>
      </c>
      <c r="BC46" s="8">
        <v>0.34535307557427125</v>
      </c>
      <c r="BD46" s="8">
        <v>0.30156447187310248</v>
      </c>
      <c r="BE46" s="8">
        <v>0.29648875538397751</v>
      </c>
      <c r="BF46" s="8">
        <v>0.39639487490571651</v>
      </c>
      <c r="BG46" s="8">
        <v>0.47247292046940464</v>
      </c>
      <c r="BH46" s="8">
        <v>0.16752023004861996</v>
      </c>
      <c r="BI46" s="8">
        <v>0.12211746498520727</v>
      </c>
      <c r="BJ46" s="8">
        <v>0.43628284144614926</v>
      </c>
      <c r="BK46" s="11"/>
    </row>
    <row r="47" spans="2:63" ht="14.4" customHeight="1" x14ac:dyDescent="0.3">
      <c r="B47" s="7"/>
      <c r="C47" s="38" t="s">
        <v>25</v>
      </c>
      <c r="D47" s="100">
        <v>0.28502818586102285</v>
      </c>
      <c r="E47" s="8">
        <v>0.29744115221409168</v>
      </c>
      <c r="F47" s="8">
        <v>0.24627776227754367</v>
      </c>
      <c r="G47" s="8">
        <v>0.20626527475593526</v>
      </c>
      <c r="H47" s="8">
        <v>0.29602139960186358</v>
      </c>
      <c r="I47" s="8">
        <v>0.32373362366069697</v>
      </c>
      <c r="J47" s="8">
        <v>0.2591600707279943</v>
      </c>
      <c r="K47" s="8">
        <v>0.28400661288503343</v>
      </c>
      <c r="L47" s="8">
        <v>0.27128237520451726</v>
      </c>
      <c r="M47" s="8">
        <v>0.29357335882282903</v>
      </c>
      <c r="N47" s="8">
        <v>0.21449942672964187</v>
      </c>
      <c r="O47" s="8">
        <v>0.28481574587808378</v>
      </c>
      <c r="P47" s="8">
        <v>0.28888918423141663</v>
      </c>
      <c r="Q47" s="8">
        <v>0.19214935880489176</v>
      </c>
      <c r="R47" s="8">
        <v>0.32037341321536728</v>
      </c>
      <c r="S47" s="8">
        <v>0.29607643328058025</v>
      </c>
      <c r="T47" s="8">
        <v>0.27113765034247295</v>
      </c>
      <c r="U47" s="8">
        <v>0.22633591572471518</v>
      </c>
      <c r="V47" s="8">
        <v>0.28268486153180783</v>
      </c>
      <c r="W47" s="8">
        <v>0.37358368757601212</v>
      </c>
      <c r="X47" s="8">
        <v>0.29604166866858794</v>
      </c>
      <c r="Y47" s="8">
        <v>0.27942561052753062</v>
      </c>
      <c r="Z47" s="8">
        <v>0.2598282280544032</v>
      </c>
      <c r="AA47" s="8">
        <v>0.28460958006802278</v>
      </c>
      <c r="AB47" s="8">
        <v>0.28997266461317944</v>
      </c>
      <c r="AC47" s="8">
        <v>0.27406873771481094</v>
      </c>
      <c r="AD47" s="8">
        <v>0.21662857891158116</v>
      </c>
      <c r="AE47" s="8">
        <v>0.32244092771305333</v>
      </c>
      <c r="AF47" s="8">
        <v>0.26748023391909048</v>
      </c>
      <c r="AG47" s="8">
        <v>0.30171855690324711</v>
      </c>
      <c r="AH47" s="8">
        <v>0.23726312845713685</v>
      </c>
      <c r="AI47" s="8">
        <v>0.31291463421087273</v>
      </c>
      <c r="AJ47" s="8">
        <v>0.28586218823839482</v>
      </c>
      <c r="AK47" s="8">
        <v>0.33540016442224313</v>
      </c>
      <c r="AL47" s="8">
        <v>0.19844981926799246</v>
      </c>
      <c r="AM47" s="8">
        <v>0.24977938533673591</v>
      </c>
      <c r="AN47" s="8">
        <v>0.28793184691259754</v>
      </c>
      <c r="AO47" s="8">
        <v>0.27406047714681764</v>
      </c>
      <c r="AP47" s="8">
        <v>0.29059426439230013</v>
      </c>
      <c r="AQ47" s="8">
        <v>0.32800903082888966</v>
      </c>
      <c r="AR47" s="8">
        <v>0.25823542692350104</v>
      </c>
      <c r="AS47" s="8">
        <v>0.29174845442345132</v>
      </c>
      <c r="AT47" s="8">
        <v>0.28175339974751412</v>
      </c>
      <c r="AU47" s="8">
        <v>0.3052565685178511</v>
      </c>
      <c r="AV47" s="8">
        <v>0.27228612473086833</v>
      </c>
      <c r="AW47" s="8">
        <v>0.25996304170087042</v>
      </c>
      <c r="AX47" s="8">
        <v>0.26973974560188557</v>
      </c>
      <c r="AY47" s="8">
        <v>0.31918137051949125</v>
      </c>
      <c r="AZ47" s="8">
        <v>0.35587311787055292</v>
      </c>
      <c r="BA47" s="8">
        <v>0.29257967669073692</v>
      </c>
      <c r="BB47" s="8">
        <v>0.2433453452695872</v>
      </c>
      <c r="BC47" s="8">
        <v>0.298023302175772</v>
      </c>
      <c r="BD47" s="8">
        <v>0.27256018882277194</v>
      </c>
      <c r="BE47" s="8">
        <v>0.29316657345868163</v>
      </c>
      <c r="BF47" s="8">
        <v>0.31780181739492774</v>
      </c>
      <c r="BG47" s="8">
        <v>0.2931690594980304</v>
      </c>
      <c r="BH47" s="8">
        <v>0.48423148983095432</v>
      </c>
      <c r="BI47" s="8">
        <v>0.11378825761251551</v>
      </c>
      <c r="BJ47" s="8">
        <v>0.2433453452695872</v>
      </c>
      <c r="BK47" s="11"/>
    </row>
    <row r="48" spans="2:63" ht="14.4" customHeight="1" x14ac:dyDescent="0.3">
      <c r="B48" s="7"/>
      <c r="C48" s="38" t="s">
        <v>100</v>
      </c>
      <c r="D48" s="100">
        <v>0.19018623005980084</v>
      </c>
      <c r="E48" s="8">
        <v>0.20264890489827156</v>
      </c>
      <c r="F48" s="8">
        <v>0.15502102356735717</v>
      </c>
      <c r="G48" s="8">
        <v>0.19826514330925518</v>
      </c>
      <c r="H48" s="8">
        <v>0.1924934145782774</v>
      </c>
      <c r="I48" s="8">
        <v>0.1939607797303714</v>
      </c>
      <c r="J48" s="8">
        <v>0.24812832725098644</v>
      </c>
      <c r="K48" s="8">
        <v>0.14592946618932592</v>
      </c>
      <c r="L48" s="8">
        <v>0.19419275662970265</v>
      </c>
      <c r="M48" s="8">
        <v>0.20723015869151912</v>
      </c>
      <c r="N48" s="8">
        <v>0.14626043313778045</v>
      </c>
      <c r="O48" s="8">
        <v>0.13078263742355356</v>
      </c>
      <c r="P48" s="8">
        <v>0.18895517791290597</v>
      </c>
      <c r="Q48" s="8">
        <v>0.27969226667371727</v>
      </c>
      <c r="R48" s="8">
        <v>0.21788820061393274</v>
      </c>
      <c r="S48" s="8">
        <v>0.20707046156559009</v>
      </c>
      <c r="T48" s="8">
        <v>0.24155132224604778</v>
      </c>
      <c r="U48" s="8">
        <v>0.15259317003475326</v>
      </c>
      <c r="V48" s="8">
        <v>0.17149802407709749</v>
      </c>
      <c r="W48" s="8">
        <v>0.10774372890612181</v>
      </c>
      <c r="X48" s="8">
        <v>0.1168879819417349</v>
      </c>
      <c r="Y48" s="8">
        <v>0.21795382537784452</v>
      </c>
      <c r="Z48" s="8">
        <v>0.20092218401804796</v>
      </c>
      <c r="AA48" s="8">
        <v>0.13494303853387221</v>
      </c>
      <c r="AB48" s="8">
        <v>0.13020576012789981</v>
      </c>
      <c r="AC48" s="8">
        <v>0.38973259858104681</v>
      </c>
      <c r="AD48" s="8">
        <v>0.13460476616215192</v>
      </c>
      <c r="AE48" s="8">
        <v>0.17380067862878953</v>
      </c>
      <c r="AF48" s="8">
        <v>0.17398603545847396</v>
      </c>
      <c r="AG48" s="8">
        <v>0.20410248170437562</v>
      </c>
      <c r="AH48" s="8">
        <v>0.14863131141632477</v>
      </c>
      <c r="AI48" s="8">
        <v>0.23235893302804547</v>
      </c>
      <c r="AJ48" s="8">
        <v>0.20180287072875097</v>
      </c>
      <c r="AK48" s="8">
        <v>0.18298161669205396</v>
      </c>
      <c r="AL48" s="8">
        <v>0.18525055628417492</v>
      </c>
      <c r="AM48" s="8">
        <v>0.1945244978799302</v>
      </c>
      <c r="AN48" s="8">
        <v>0.18792447897042727</v>
      </c>
      <c r="AO48" s="8">
        <v>0.19872931642273012</v>
      </c>
      <c r="AP48" s="8">
        <v>0.22730947994659581</v>
      </c>
      <c r="AQ48" s="8">
        <v>0.13880772725360649</v>
      </c>
      <c r="AR48" s="8">
        <v>0.14642112094100462</v>
      </c>
      <c r="AS48" s="8">
        <v>0.14091255256224339</v>
      </c>
      <c r="AT48" s="8">
        <v>0.19759086848840493</v>
      </c>
      <c r="AU48" s="8">
        <v>0.18899554012999453</v>
      </c>
      <c r="AV48" s="8">
        <v>0.21197466039739116</v>
      </c>
      <c r="AW48" s="8">
        <v>0.16774344059202836</v>
      </c>
      <c r="AX48" s="8">
        <v>0.14048351279225485</v>
      </c>
      <c r="AY48" s="8">
        <v>0.2037668797604005</v>
      </c>
      <c r="AZ48" s="8">
        <v>0.20515524956308492</v>
      </c>
      <c r="BA48" s="8">
        <v>0.18442864436155926</v>
      </c>
      <c r="BB48" s="8">
        <v>0.22030767840639939</v>
      </c>
      <c r="BC48" s="8">
        <v>0.17105916811745808</v>
      </c>
      <c r="BD48" s="8">
        <v>0.25347764030222236</v>
      </c>
      <c r="BE48" s="8">
        <v>0.19316891538597805</v>
      </c>
      <c r="BF48" s="8">
        <v>8.8313851333042648E-2</v>
      </c>
      <c r="BG48" s="8">
        <v>0.11084445181617697</v>
      </c>
      <c r="BH48" s="8">
        <v>4.399359716804864E-2</v>
      </c>
      <c r="BI48" s="8">
        <v>0.4624358031901199</v>
      </c>
      <c r="BJ48" s="8">
        <v>0.22030767840639939</v>
      </c>
      <c r="BK48" s="11"/>
    </row>
    <row r="49" spans="2:63" x14ac:dyDescent="0.3">
      <c r="B49" s="149"/>
      <c r="C49" s="120" t="s">
        <v>196</v>
      </c>
      <c r="D49" s="23">
        <f>D45+D47</f>
        <v>0.46532765474182192</v>
      </c>
      <c r="E49" s="9">
        <f t="shared" ref="E49:BJ49" si="0">E45+E47</f>
        <v>0.50150217996537205</v>
      </c>
      <c r="F49" s="9">
        <f t="shared" si="0"/>
        <v>0.38087128106738888</v>
      </c>
      <c r="G49" s="9">
        <f t="shared" si="0"/>
        <v>0.45274185025008989</v>
      </c>
      <c r="H49" s="9">
        <f t="shared" si="0"/>
        <v>0.47031754110978818</v>
      </c>
      <c r="I49" s="9">
        <f t="shared" si="0"/>
        <v>0.51986173893456145</v>
      </c>
      <c r="J49" s="9">
        <f t="shared" si="0"/>
        <v>0.4523656860420604</v>
      </c>
      <c r="K49" s="9">
        <f t="shared" si="0"/>
        <v>0.47781688112730381</v>
      </c>
      <c r="L49" s="9">
        <f t="shared" si="0"/>
        <v>0.47422218237882324</v>
      </c>
      <c r="M49" s="9">
        <f t="shared" si="0"/>
        <v>0.43885394278278833</v>
      </c>
      <c r="N49" s="9">
        <f t="shared" si="0"/>
        <v>0.40888031285578241</v>
      </c>
      <c r="O49" s="9">
        <f t="shared" si="0"/>
        <v>0.47707309229248995</v>
      </c>
      <c r="P49" s="9">
        <f t="shared" si="0"/>
        <v>0.4710817996463682</v>
      </c>
      <c r="Q49" s="9">
        <f t="shared" si="0"/>
        <v>0.3733937181936669</v>
      </c>
      <c r="R49" s="9">
        <f t="shared" si="0"/>
        <v>0.48108374391348113</v>
      </c>
      <c r="S49" s="9">
        <f t="shared" si="0"/>
        <v>0.48030642817570868</v>
      </c>
      <c r="T49" s="9">
        <f t="shared" si="0"/>
        <v>0.45452232103510182</v>
      </c>
      <c r="U49" s="9">
        <f t="shared" si="0"/>
        <v>0.47723394764536231</v>
      </c>
      <c r="V49" s="9">
        <f t="shared" si="0"/>
        <v>0.43335025046547915</v>
      </c>
      <c r="W49" s="9">
        <f t="shared" si="0"/>
        <v>0.57548624343244048</v>
      </c>
      <c r="X49" s="9">
        <f t="shared" si="0"/>
        <v>0.53315306740094615</v>
      </c>
      <c r="Y49" s="9">
        <f t="shared" si="0"/>
        <v>0.43571229748348411</v>
      </c>
      <c r="Z49" s="9">
        <f t="shared" si="0"/>
        <v>0.45678860413728817</v>
      </c>
      <c r="AA49" s="9">
        <f t="shared" si="0"/>
        <v>0.42326322267903393</v>
      </c>
      <c r="AB49" s="9">
        <f t="shared" si="0"/>
        <v>0.54774476038738185</v>
      </c>
      <c r="AC49" s="9">
        <f t="shared" si="0"/>
        <v>0.32029651777883383</v>
      </c>
      <c r="AD49" s="9">
        <f t="shared" si="0"/>
        <v>0.47353008559829557</v>
      </c>
      <c r="AE49" s="9">
        <f t="shared" si="0"/>
        <v>0.49782756122121413</v>
      </c>
      <c r="AF49" s="9">
        <f t="shared" si="0"/>
        <v>0.43989441289478604</v>
      </c>
      <c r="AG49" s="9">
        <f t="shared" si="0"/>
        <v>0.48624389547353941</v>
      </c>
      <c r="AH49" s="9">
        <f t="shared" si="0"/>
        <v>0.43627296051779063</v>
      </c>
      <c r="AI49" s="9">
        <f t="shared" si="0"/>
        <v>0.46214931883326582</v>
      </c>
      <c r="AJ49" s="9">
        <f t="shared" si="0"/>
        <v>0.46319248575063399</v>
      </c>
      <c r="AK49" s="9">
        <f t="shared" si="0"/>
        <v>0.49974604316281335</v>
      </c>
      <c r="AL49" s="9">
        <f t="shared" si="0"/>
        <v>0.40738523421374051</v>
      </c>
      <c r="AM49" s="9">
        <f t="shared" si="0"/>
        <v>0.44441652366994677</v>
      </c>
      <c r="AN49" s="9">
        <f t="shared" si="0"/>
        <v>0.46596534063088757</v>
      </c>
      <c r="AO49" s="9">
        <f t="shared" si="0"/>
        <v>0.46291898755987043</v>
      </c>
      <c r="AP49" s="9">
        <f t="shared" si="0"/>
        <v>0.48956644252726478</v>
      </c>
      <c r="AQ49" s="9">
        <f t="shared" si="0"/>
        <v>0.48708588188673985</v>
      </c>
      <c r="AR49" s="9">
        <f t="shared" si="0"/>
        <v>0.46819898949408478</v>
      </c>
      <c r="AS49" s="9">
        <f t="shared" si="0"/>
        <v>0.50312843546976427</v>
      </c>
      <c r="AT49" s="9">
        <f t="shared" si="0"/>
        <v>0.47815027359004325</v>
      </c>
      <c r="AU49" s="9">
        <f t="shared" si="0"/>
        <v>0.47155470599611649</v>
      </c>
      <c r="AV49" s="9">
        <f t="shared" si="0"/>
        <v>0.4579065674821311</v>
      </c>
      <c r="AW49" s="9">
        <f t="shared" si="0"/>
        <v>0.41970915389356533</v>
      </c>
      <c r="AX49" s="9">
        <f t="shared" si="0"/>
        <v>0.53391193670586268</v>
      </c>
      <c r="AY49" s="9">
        <f t="shared" si="0"/>
        <v>0.48099678296997339</v>
      </c>
      <c r="AZ49" s="9">
        <f t="shared" si="0"/>
        <v>0.50899702440610728</v>
      </c>
      <c r="BA49" s="9">
        <f t="shared" si="0"/>
        <v>0.48921224409033487</v>
      </c>
      <c r="BB49" s="9">
        <f t="shared" si="0"/>
        <v>0.34340948014745176</v>
      </c>
      <c r="BC49" s="9">
        <f t="shared" si="0"/>
        <v>0.48358775630827</v>
      </c>
      <c r="BD49" s="9">
        <f t="shared" si="0"/>
        <v>0.44495788782467488</v>
      </c>
      <c r="BE49" s="9">
        <f t="shared" si="0"/>
        <v>0.51034232923004419</v>
      </c>
      <c r="BF49" s="9">
        <f t="shared" si="0"/>
        <v>0.51529127376124095</v>
      </c>
      <c r="BG49" s="9">
        <f t="shared" si="0"/>
        <v>0.41668262771441916</v>
      </c>
      <c r="BH49" s="9">
        <f t="shared" si="0"/>
        <v>0.78848617278333144</v>
      </c>
      <c r="BI49" s="9">
        <f t="shared" si="0"/>
        <v>0.41544673182467251</v>
      </c>
      <c r="BJ49" s="9">
        <f t="shared" si="0"/>
        <v>0.34340948014745176</v>
      </c>
    </row>
    <row r="50" spans="2:63" ht="45" customHeight="1" x14ac:dyDescent="0.3">
      <c r="B50" s="26" t="s">
        <v>26</v>
      </c>
      <c r="C50" s="12" t="s">
        <v>27</v>
      </c>
      <c r="D50" s="99">
        <v>0.53653965084529698</v>
      </c>
      <c r="E50" s="8">
        <v>0.56183521394496116</v>
      </c>
      <c r="F50" s="8">
        <v>0.4814816319523596</v>
      </c>
      <c r="G50" s="8">
        <v>0.62683695930461614</v>
      </c>
      <c r="H50" s="8">
        <v>0.53017313750368578</v>
      </c>
      <c r="I50" s="8">
        <v>0.48402371078954737</v>
      </c>
      <c r="J50" s="8">
        <v>0.54172808072038769</v>
      </c>
      <c r="K50" s="8">
        <v>0.5175190728992104</v>
      </c>
      <c r="L50" s="8">
        <v>0.59982396936306948</v>
      </c>
      <c r="M50" s="8">
        <v>0.54402716823223773</v>
      </c>
      <c r="N50" s="8">
        <v>0.60103272073819114</v>
      </c>
      <c r="O50" s="8">
        <v>0.48565806770469833</v>
      </c>
      <c r="P50" s="8">
        <v>0.48890734781332595</v>
      </c>
      <c r="Q50" s="8">
        <v>0.72689102722506471</v>
      </c>
      <c r="R50" s="8">
        <v>0.58326274452204097</v>
      </c>
      <c r="S50" s="8">
        <v>0.54179994352527738</v>
      </c>
      <c r="T50" s="8">
        <v>0.52981746073113978</v>
      </c>
      <c r="U50" s="8">
        <v>0.63999321070503679</v>
      </c>
      <c r="V50" s="8">
        <v>0.46451248088384678</v>
      </c>
      <c r="W50" s="8">
        <v>0.61645675625419727</v>
      </c>
      <c r="X50" s="8">
        <v>0.64050465644390642</v>
      </c>
      <c r="Y50" s="8">
        <v>0.50580171699977139</v>
      </c>
      <c r="Z50" s="8">
        <v>0.55105325535977845</v>
      </c>
      <c r="AA50" s="8">
        <v>0.60523469381738138</v>
      </c>
      <c r="AB50" s="8">
        <v>0.59465103288800447</v>
      </c>
      <c r="AC50" s="8">
        <v>0.30425614118640765</v>
      </c>
      <c r="AD50" s="8">
        <v>0.60690501310684708</v>
      </c>
      <c r="AE50" s="8">
        <v>0.51128372874704864</v>
      </c>
      <c r="AF50" s="8">
        <v>0.54149642993633595</v>
      </c>
      <c r="AG50" s="8">
        <v>0.52387219471236446</v>
      </c>
      <c r="AH50" s="8">
        <v>0.59508276152274486</v>
      </c>
      <c r="AI50" s="8">
        <v>0.54369444239618725</v>
      </c>
      <c r="AJ50" s="8">
        <v>0.54533742284662223</v>
      </c>
      <c r="AK50" s="8">
        <v>0.50055322885241327</v>
      </c>
      <c r="AL50" s="8">
        <v>0.515919095212379</v>
      </c>
      <c r="AM50" s="8">
        <v>0.6134247980572326</v>
      </c>
      <c r="AN50" s="8">
        <v>0.53545211777591539</v>
      </c>
      <c r="AO50" s="8">
        <v>0.54064748082619696</v>
      </c>
      <c r="AP50" s="8">
        <v>0.58138225237890917</v>
      </c>
      <c r="AQ50" s="8">
        <v>0.55314475766597537</v>
      </c>
      <c r="AR50" s="8">
        <v>0.45736389719599219</v>
      </c>
      <c r="AS50" s="8">
        <v>0.53390659647812311</v>
      </c>
      <c r="AT50" s="8">
        <v>0.586811765127214</v>
      </c>
      <c r="AU50" s="8">
        <v>0.65016048640752333</v>
      </c>
      <c r="AV50" s="8">
        <v>0.54511090515218563</v>
      </c>
      <c r="AW50" s="8">
        <v>0.60261530963611076</v>
      </c>
      <c r="AX50" s="8">
        <v>0.53927251374055418</v>
      </c>
      <c r="AY50" s="8">
        <v>0.43255291658690687</v>
      </c>
      <c r="AZ50" s="8">
        <v>0.50269472848530394</v>
      </c>
      <c r="BA50" s="8">
        <v>0.54794985364466486</v>
      </c>
      <c r="BB50" s="8">
        <v>0.481294871948796</v>
      </c>
      <c r="BC50" s="8">
        <v>0.53082950988811983</v>
      </c>
      <c r="BD50" s="8">
        <v>0.46674949663966259</v>
      </c>
      <c r="BE50" s="8">
        <v>0.59303125648628874</v>
      </c>
      <c r="BF50" s="8">
        <v>0.6253670826877028</v>
      </c>
      <c r="BG50" s="8">
        <v>0.38453071081162887</v>
      </c>
      <c r="BH50" s="8">
        <v>0.90720696169984005</v>
      </c>
      <c r="BI50" s="8">
        <v>0.56493896279863842</v>
      </c>
      <c r="BJ50" s="8">
        <v>0.481294871948796</v>
      </c>
      <c r="BK50" s="11"/>
    </row>
    <row r="51" spans="2:63" ht="14.4" customHeight="1" x14ac:dyDescent="0.3">
      <c r="B51" s="43" t="s">
        <v>28</v>
      </c>
      <c r="C51" s="38" t="s">
        <v>29</v>
      </c>
      <c r="D51" s="100">
        <v>0.12461089730859345</v>
      </c>
      <c r="E51" s="8">
        <v>0.13739944035778928</v>
      </c>
      <c r="F51" s="8">
        <v>9.9754000544740803E-2</v>
      </c>
      <c r="G51" s="8">
        <v>6.5661973771710833E-2</v>
      </c>
      <c r="H51" s="8">
        <v>0.12979752255529844</v>
      </c>
      <c r="I51" s="8">
        <v>0.1573994715117352</v>
      </c>
      <c r="J51" s="8">
        <v>0.14181920198487258</v>
      </c>
      <c r="K51" s="8">
        <v>0.13100879666340265</v>
      </c>
      <c r="L51" s="8">
        <v>9.1864710917562903E-2</v>
      </c>
      <c r="M51" s="8">
        <v>0.11146690595564503</v>
      </c>
      <c r="N51" s="8">
        <v>0.12749770944627303</v>
      </c>
      <c r="O51" s="8">
        <v>0.17595684308502416</v>
      </c>
      <c r="P51" s="8">
        <v>9.9509356178715383E-2</v>
      </c>
      <c r="Q51" s="8">
        <v>2.7810206640235098E-2</v>
      </c>
      <c r="R51" s="8">
        <v>0.12238528085834792</v>
      </c>
      <c r="S51" s="8">
        <v>0.18935030153234614</v>
      </c>
      <c r="T51" s="8">
        <v>0.12451516170593808</v>
      </c>
      <c r="U51" s="8">
        <v>9.2555441405622704E-2</v>
      </c>
      <c r="V51" s="8">
        <v>0.1353983289448798</v>
      </c>
      <c r="W51" s="8">
        <v>0.12498060369382719</v>
      </c>
      <c r="X51" s="8">
        <v>7.6737156279542904E-2</v>
      </c>
      <c r="Y51" s="8">
        <v>0.13633502933320965</v>
      </c>
      <c r="Z51" s="8">
        <v>0.12302942370790054</v>
      </c>
      <c r="AA51" s="8">
        <v>8.1113666065307843E-2</v>
      </c>
      <c r="AB51" s="8">
        <v>8.8548052323115231E-2</v>
      </c>
      <c r="AC51" s="8">
        <v>0.24062192025024612</v>
      </c>
      <c r="AD51" s="8">
        <v>4.567849911387592E-2</v>
      </c>
      <c r="AE51" s="8">
        <v>0.1412801572182493</v>
      </c>
      <c r="AF51" s="8">
        <v>0.12013453443845101</v>
      </c>
      <c r="AG51" s="8">
        <v>0.12044577535051657</v>
      </c>
      <c r="AH51" s="8">
        <v>0.12863178969551781</v>
      </c>
      <c r="AI51" s="8">
        <v>0.22016994694534847</v>
      </c>
      <c r="AJ51" s="8">
        <v>0.1402992926456037</v>
      </c>
      <c r="AK51" s="8">
        <v>0.12210496094865241</v>
      </c>
      <c r="AL51" s="8">
        <v>0.14761745046363606</v>
      </c>
      <c r="AM51" s="8">
        <v>9.2812492294276142E-2</v>
      </c>
      <c r="AN51" s="8">
        <v>0.1294152526458433</v>
      </c>
      <c r="AO51" s="8">
        <v>0.10646388601403901</v>
      </c>
      <c r="AP51" s="8">
        <v>0.13588224461279641</v>
      </c>
      <c r="AQ51" s="8">
        <v>0.13433271518326259</v>
      </c>
      <c r="AR51" s="8">
        <v>0.15514323899606561</v>
      </c>
      <c r="AS51" s="8">
        <v>0.10665319293989631</v>
      </c>
      <c r="AT51" s="8">
        <v>0.10927258479973703</v>
      </c>
      <c r="AU51" s="8">
        <v>9.5588295449473643E-2</v>
      </c>
      <c r="AV51" s="8">
        <v>0.15414746567822527</v>
      </c>
      <c r="AW51" s="8">
        <v>9.6958939999820123E-2</v>
      </c>
      <c r="AX51" s="8">
        <v>0.12486309313930537</v>
      </c>
      <c r="AY51" s="8">
        <v>0.1270688325467639</v>
      </c>
      <c r="AZ51" s="8">
        <v>8.9010261420950573E-2</v>
      </c>
      <c r="BA51" s="8">
        <v>0.12598962710515019</v>
      </c>
      <c r="BB51" s="8">
        <v>0.12055260022252684</v>
      </c>
      <c r="BC51" s="8">
        <v>0.14053900557145943</v>
      </c>
      <c r="BD51" s="8">
        <v>0.14492375412372924</v>
      </c>
      <c r="BE51" s="8">
        <v>0.11391243243967759</v>
      </c>
      <c r="BF51" s="8">
        <v>0.11596840221322546</v>
      </c>
      <c r="BG51" s="8">
        <v>0.10014199457302415</v>
      </c>
      <c r="BH51" s="8">
        <v>3.649273037385125E-2</v>
      </c>
      <c r="BI51" s="8">
        <v>0.19002701076428857</v>
      </c>
      <c r="BJ51" s="8">
        <v>0.12055260022252684</v>
      </c>
      <c r="BK51" s="11"/>
    </row>
    <row r="52" spans="2:63" ht="14.4" customHeight="1" x14ac:dyDescent="0.3">
      <c r="B52" s="7"/>
      <c r="C52" s="38" t="s">
        <v>30</v>
      </c>
      <c r="D52" s="100">
        <v>7.863715173912221E-2</v>
      </c>
      <c r="E52" s="8">
        <v>7.7635690374067992E-2</v>
      </c>
      <c r="F52" s="8">
        <v>0.13541441834874968</v>
      </c>
      <c r="G52" s="8">
        <v>9.6477538166998042E-2</v>
      </c>
      <c r="H52" s="8">
        <v>6.1850733061347515E-2</v>
      </c>
      <c r="I52" s="8">
        <v>9.2638560063769151E-2</v>
      </c>
      <c r="J52" s="8">
        <v>8.3296761867995894E-2</v>
      </c>
      <c r="K52" s="8">
        <v>7.6362044969127477E-2</v>
      </c>
      <c r="L52" s="8">
        <v>5.0483167673884777E-2</v>
      </c>
      <c r="M52" s="8">
        <v>8.6517321652455778E-2</v>
      </c>
      <c r="N52" s="8">
        <v>7.0237858489562335E-2</v>
      </c>
      <c r="O52" s="8">
        <v>8.1504111245348967E-2</v>
      </c>
      <c r="P52" s="8">
        <v>9.9960960522463185E-2</v>
      </c>
      <c r="Q52" s="8">
        <v>4.5634038379505665E-2</v>
      </c>
      <c r="R52" s="8">
        <v>5.6157824921658349E-2</v>
      </c>
      <c r="S52" s="8">
        <v>7.2645405183123291E-2</v>
      </c>
      <c r="T52" s="8">
        <v>7.3067220609026151E-2</v>
      </c>
      <c r="U52" s="8">
        <v>6.2305654916707788E-2</v>
      </c>
      <c r="V52" s="8">
        <v>7.9492935419031741E-2</v>
      </c>
      <c r="W52" s="8">
        <v>9.0735750541736021E-2</v>
      </c>
      <c r="X52" s="8">
        <v>0.12109429583410408</v>
      </c>
      <c r="Y52" s="8">
        <v>7.501514265732509E-2</v>
      </c>
      <c r="Z52" s="8">
        <v>7.9752747033432159E-2</v>
      </c>
      <c r="AA52" s="8">
        <v>4.4325162780142077E-2</v>
      </c>
      <c r="AB52" s="8">
        <v>9.3269201539365021E-2</v>
      </c>
      <c r="AC52" s="8">
        <v>6.2061817979940176E-2</v>
      </c>
      <c r="AD52" s="8">
        <v>0.13262378594076771</v>
      </c>
      <c r="AE52" s="8">
        <v>8.9649468675165045E-2</v>
      </c>
      <c r="AF52" s="8">
        <v>8.5667158892409626E-2</v>
      </c>
      <c r="AG52" s="8">
        <v>7.7579465214046309E-2</v>
      </c>
      <c r="AH52" s="8">
        <v>7.450885249028151E-2</v>
      </c>
      <c r="AI52" s="8">
        <v>3.6980670377060737E-2</v>
      </c>
      <c r="AJ52" s="8">
        <v>0.10139601294307794</v>
      </c>
      <c r="AK52" s="8">
        <v>8.7940819317364388E-2</v>
      </c>
      <c r="AL52" s="8">
        <v>4.4416024077384611E-2</v>
      </c>
      <c r="AM52" s="8">
        <v>5.5663150780920052E-2</v>
      </c>
      <c r="AN52" s="8">
        <v>8.2803386261145459E-2</v>
      </c>
      <c r="AO52" s="8">
        <v>6.2900450429640042E-2</v>
      </c>
      <c r="AP52" s="8">
        <v>5.2821224633300405E-2</v>
      </c>
      <c r="AQ52" s="8">
        <v>9.0427109018321516E-2</v>
      </c>
      <c r="AR52" s="8">
        <v>0.12825688299572235</v>
      </c>
      <c r="AS52" s="8">
        <v>5.8805668308230398E-2</v>
      </c>
      <c r="AT52" s="8">
        <v>8.337907090456767E-2</v>
      </c>
      <c r="AU52" s="8">
        <v>4.278275750175238E-2</v>
      </c>
      <c r="AV52" s="8">
        <v>8.8767287740408596E-2</v>
      </c>
      <c r="AW52" s="8">
        <v>5.9985484408009215E-2</v>
      </c>
      <c r="AX52" s="8">
        <v>8.7525627087965796E-2</v>
      </c>
      <c r="AY52" s="8">
        <v>6.7036719959017943E-2</v>
      </c>
      <c r="AZ52" s="8">
        <v>0.10141596018459356</v>
      </c>
      <c r="BA52" s="8">
        <v>7.5142038459641861E-2</v>
      </c>
      <c r="BB52" s="8">
        <v>0.10573707563267469</v>
      </c>
      <c r="BC52" s="8">
        <v>7.6625792423948541E-2</v>
      </c>
      <c r="BD52" s="8">
        <v>0.10408018730597607</v>
      </c>
      <c r="BE52" s="8">
        <v>6.8178822288825977E-2</v>
      </c>
      <c r="BF52" s="8">
        <v>1.4011846437147989E-2</v>
      </c>
      <c r="BG52" s="8">
        <v>0.11047203281360339</v>
      </c>
      <c r="BH52" s="8">
        <v>0</v>
      </c>
      <c r="BI52" s="8">
        <v>0</v>
      </c>
      <c r="BJ52" s="8">
        <v>0.10573707563267469</v>
      </c>
      <c r="BK52" s="11"/>
    </row>
    <row r="53" spans="2:63" ht="14.4" customHeight="1" x14ac:dyDescent="0.3">
      <c r="B53" s="7"/>
      <c r="C53" s="38" t="s">
        <v>31</v>
      </c>
      <c r="D53" s="100">
        <v>2.7713851523967725E-2</v>
      </c>
      <c r="E53" s="8">
        <v>2.5535938115682354E-2</v>
      </c>
      <c r="F53" s="8">
        <v>2.2596180042929827E-2</v>
      </c>
      <c r="G53" s="8">
        <v>0</v>
      </c>
      <c r="H53" s="8">
        <v>3.2756982914496295E-2</v>
      </c>
      <c r="I53" s="8">
        <v>1.5278881911918712E-3</v>
      </c>
      <c r="J53" s="8">
        <v>8.7281715280489221E-3</v>
      </c>
      <c r="K53" s="8">
        <v>3.0414903609641959E-2</v>
      </c>
      <c r="L53" s="8">
        <v>5.5807981122995474E-2</v>
      </c>
      <c r="M53" s="8">
        <v>2.9431347338875279E-2</v>
      </c>
      <c r="N53" s="8">
        <v>3.4337957218673901E-2</v>
      </c>
      <c r="O53" s="8">
        <v>7.9802606091091792E-3</v>
      </c>
      <c r="P53" s="8">
        <v>3.9779011010254356E-2</v>
      </c>
      <c r="Q53" s="8">
        <v>3.968138814338442E-2</v>
      </c>
      <c r="R53" s="8">
        <v>2.3727618989717123E-2</v>
      </c>
      <c r="S53" s="8">
        <v>2.2231988375593731E-2</v>
      </c>
      <c r="T53" s="8">
        <v>3.7685830412158387E-2</v>
      </c>
      <c r="U53" s="8">
        <v>1.0831094011247568E-2</v>
      </c>
      <c r="V53" s="8">
        <v>3.709396791672228E-2</v>
      </c>
      <c r="W53" s="8">
        <v>4.3845221969861105E-2</v>
      </c>
      <c r="X53" s="8">
        <v>0</v>
      </c>
      <c r="Y53" s="8">
        <v>1.8140241100606594E-2</v>
      </c>
      <c r="Z53" s="8">
        <v>4.499850722335888E-2</v>
      </c>
      <c r="AA53" s="8">
        <v>2.1902336098144452E-2</v>
      </c>
      <c r="AB53" s="8">
        <v>1.1011322000297703E-2</v>
      </c>
      <c r="AC53" s="8">
        <v>0</v>
      </c>
      <c r="AD53" s="8">
        <v>2.881806183673695E-2</v>
      </c>
      <c r="AE53" s="8">
        <v>1.7238054302596832E-2</v>
      </c>
      <c r="AF53" s="8">
        <v>2.6024566142135851E-2</v>
      </c>
      <c r="AG53" s="8">
        <v>3.0410030123779786E-2</v>
      </c>
      <c r="AH53" s="8">
        <v>2.9255458166797772E-2</v>
      </c>
      <c r="AI53" s="8">
        <v>0</v>
      </c>
      <c r="AJ53" s="8">
        <v>1.1884898877082472E-2</v>
      </c>
      <c r="AK53" s="8">
        <v>2.8500398433413537E-2</v>
      </c>
      <c r="AL53" s="8">
        <v>5.9408623473131306E-2</v>
      </c>
      <c r="AM53" s="8">
        <v>2.2932898334455568E-2</v>
      </c>
      <c r="AN53" s="8">
        <v>2.2162262682744606E-2</v>
      </c>
      <c r="AO53" s="8">
        <v>4.8683313258674275E-2</v>
      </c>
      <c r="AP53" s="8">
        <v>4.2810374415774087E-2</v>
      </c>
      <c r="AQ53" s="8">
        <v>1.8606678124189049E-2</v>
      </c>
      <c r="AR53" s="8">
        <v>2.2168959181170525E-2</v>
      </c>
      <c r="AS53" s="8">
        <v>2.2568907651496706E-2</v>
      </c>
      <c r="AT53" s="8">
        <v>1.462211498592143E-2</v>
      </c>
      <c r="AU53" s="8">
        <v>4.1876035063296707E-2</v>
      </c>
      <c r="AV53" s="8">
        <v>2.4363631491541492E-2</v>
      </c>
      <c r="AW53" s="8">
        <v>3.5564529218675735E-2</v>
      </c>
      <c r="AX53" s="8">
        <v>1.7957337696243077E-2</v>
      </c>
      <c r="AY53" s="8">
        <v>3.6752391044183021E-2</v>
      </c>
      <c r="AZ53" s="8">
        <v>1.4686785177546633E-2</v>
      </c>
      <c r="BA53" s="8">
        <v>2.4315436881712983E-2</v>
      </c>
      <c r="BB53" s="8">
        <v>2.9856649808925873E-2</v>
      </c>
      <c r="BC53" s="8">
        <v>2.9447849561629616E-2</v>
      </c>
      <c r="BD53" s="8">
        <v>4.727260282789544E-3</v>
      </c>
      <c r="BE53" s="8">
        <v>2.1027755460390062E-2</v>
      </c>
      <c r="BF53" s="8">
        <v>0</v>
      </c>
      <c r="BG53" s="8">
        <v>4.8405526951259298E-2</v>
      </c>
      <c r="BH53" s="8">
        <v>0</v>
      </c>
      <c r="BI53" s="8">
        <v>0</v>
      </c>
      <c r="BJ53" s="8">
        <v>2.9856649808925873E-2</v>
      </c>
      <c r="BK53" s="11"/>
    </row>
    <row r="54" spans="2:63" ht="14.4" customHeight="1" x14ac:dyDescent="0.3">
      <c r="B54" s="7"/>
      <c r="C54" s="38" t="s">
        <v>32</v>
      </c>
      <c r="D54" s="101">
        <v>9.3318474958255775E-3</v>
      </c>
      <c r="E54" s="8">
        <v>7.8477694599531581E-3</v>
      </c>
      <c r="F54" s="8">
        <v>4.42418744087984E-3</v>
      </c>
      <c r="G54" s="8">
        <v>0</v>
      </c>
      <c r="H54" s="8">
        <v>1.2319317990032155E-2</v>
      </c>
      <c r="I54" s="8">
        <v>0</v>
      </c>
      <c r="J54" s="8">
        <v>0</v>
      </c>
      <c r="K54" s="8">
        <v>3.2757133632683858E-3</v>
      </c>
      <c r="L54" s="8">
        <v>3.7442036779578067E-2</v>
      </c>
      <c r="M54" s="8">
        <v>1.0850965511934176E-2</v>
      </c>
      <c r="N54" s="8">
        <v>1.0819419405124231E-2</v>
      </c>
      <c r="O54" s="8">
        <v>1.5141364369491546E-2</v>
      </c>
      <c r="P54" s="8">
        <v>5.7139329713870634E-3</v>
      </c>
      <c r="Q54" s="8">
        <v>1.8596995408772039E-2</v>
      </c>
      <c r="R54" s="8">
        <v>7.787573157462601E-3</v>
      </c>
      <c r="S54" s="8">
        <v>5.4003291129009904E-3</v>
      </c>
      <c r="T54" s="8">
        <v>9.3022895128292218E-3</v>
      </c>
      <c r="U54" s="8">
        <v>0</v>
      </c>
      <c r="V54" s="8">
        <v>1.9418478615395706E-2</v>
      </c>
      <c r="W54" s="8">
        <v>3.4439285745736631E-3</v>
      </c>
      <c r="X54" s="8">
        <v>3.7041674722595279E-3</v>
      </c>
      <c r="Y54" s="8">
        <v>9.1714109057734333E-3</v>
      </c>
      <c r="Z54" s="8">
        <v>1.0188853430835497E-2</v>
      </c>
      <c r="AA54" s="8">
        <v>1.8186856656372243E-2</v>
      </c>
      <c r="AB54" s="8">
        <v>2.4106334210538764E-2</v>
      </c>
      <c r="AC54" s="8">
        <v>5.6608786100585118E-3</v>
      </c>
      <c r="AD54" s="8">
        <v>4.0542075111511762E-2</v>
      </c>
      <c r="AE54" s="8">
        <v>1.3243172965776112E-3</v>
      </c>
      <c r="AF54" s="8">
        <v>8.8685992035239195E-3</v>
      </c>
      <c r="AG54" s="8">
        <v>1.1691212109450516E-2</v>
      </c>
      <c r="AH54" s="8">
        <v>0</v>
      </c>
      <c r="AI54" s="8">
        <v>0</v>
      </c>
      <c r="AJ54" s="8">
        <v>6.1422878587359163E-3</v>
      </c>
      <c r="AK54" s="8">
        <v>1.0860867687767138E-2</v>
      </c>
      <c r="AL54" s="8">
        <v>0</v>
      </c>
      <c r="AM54" s="8">
        <v>1.7469829198274469E-2</v>
      </c>
      <c r="AN54" s="8">
        <v>6.9902263683754816E-3</v>
      </c>
      <c r="AO54" s="8">
        <v>1.8176618971810266E-2</v>
      </c>
      <c r="AP54" s="8">
        <v>2.6573898965579851E-2</v>
      </c>
      <c r="AQ54" s="8">
        <v>1.1880867430158849E-2</v>
      </c>
      <c r="AR54" s="8">
        <v>1.6468726297573875E-2</v>
      </c>
      <c r="AS54" s="8">
        <v>9.7353652832414001E-3</v>
      </c>
      <c r="AT54" s="8">
        <v>0</v>
      </c>
      <c r="AU54" s="8">
        <v>0</v>
      </c>
      <c r="AV54" s="8">
        <v>1.7677802787148856E-2</v>
      </c>
      <c r="AW54" s="8">
        <v>5.0953314192042779E-3</v>
      </c>
      <c r="AX54" s="8">
        <v>1.3144871311777263E-2</v>
      </c>
      <c r="AY54" s="8">
        <v>0</v>
      </c>
      <c r="AZ54" s="8">
        <v>2.3897242654133486E-3</v>
      </c>
      <c r="BA54" s="8">
        <v>1.1125664535247246E-2</v>
      </c>
      <c r="BB54" s="8">
        <v>0</v>
      </c>
      <c r="BC54" s="8">
        <v>7.1640152449595077E-3</v>
      </c>
      <c r="BD54" s="8">
        <v>2.574411151023372E-2</v>
      </c>
      <c r="BE54" s="8">
        <v>1.0695627262060603E-2</v>
      </c>
      <c r="BF54" s="8">
        <v>0</v>
      </c>
      <c r="BG54" s="8">
        <v>2.6028782818131008E-2</v>
      </c>
      <c r="BH54" s="8">
        <v>3.5506853013628714E-2</v>
      </c>
      <c r="BI54" s="8">
        <v>0</v>
      </c>
      <c r="BJ54" s="8">
        <v>0</v>
      </c>
      <c r="BK54" s="11"/>
    </row>
    <row r="55" spans="2:63" ht="14.4" customHeight="1" x14ac:dyDescent="0.3">
      <c r="B55" s="7"/>
      <c r="C55" s="38" t="s">
        <v>8</v>
      </c>
      <c r="D55" s="100">
        <v>0.22316660108719685</v>
      </c>
      <c r="E55" s="8">
        <v>0.18974594774754519</v>
      </c>
      <c r="F55" s="8">
        <v>0.25632958167034048</v>
      </c>
      <c r="G55" s="8">
        <v>0.21102352875667524</v>
      </c>
      <c r="H55" s="8">
        <v>0.2331023059751379</v>
      </c>
      <c r="I55" s="8">
        <v>0.2644103694437554</v>
      </c>
      <c r="J55" s="8">
        <v>0.22442778389869553</v>
      </c>
      <c r="K55" s="8">
        <v>0.24141946849535081</v>
      </c>
      <c r="L55" s="8">
        <v>0.16457813414290942</v>
      </c>
      <c r="M55" s="8">
        <v>0.21770629130885008</v>
      </c>
      <c r="N55" s="8">
        <v>0.15607433470217533</v>
      </c>
      <c r="O55" s="8">
        <v>0.23375935298632747</v>
      </c>
      <c r="P55" s="8">
        <v>0.26612939150385284</v>
      </c>
      <c r="Q55" s="8">
        <v>0.1413863442030385</v>
      </c>
      <c r="R55" s="8">
        <v>0.20667895755077262</v>
      </c>
      <c r="S55" s="8">
        <v>0.16857203227075829</v>
      </c>
      <c r="T55" s="8">
        <v>0.22561203702890778</v>
      </c>
      <c r="U55" s="8">
        <v>0.19431459896138603</v>
      </c>
      <c r="V55" s="8">
        <v>0.26408380822012384</v>
      </c>
      <c r="W55" s="8">
        <v>0.12053773896580475</v>
      </c>
      <c r="X55" s="8">
        <v>0.15795972397018723</v>
      </c>
      <c r="Y55" s="8">
        <v>0.25553645900331357</v>
      </c>
      <c r="Z55" s="8">
        <v>0.19097721324469302</v>
      </c>
      <c r="AA55" s="8">
        <v>0.22923728458265344</v>
      </c>
      <c r="AB55" s="8">
        <v>0.18841405703867889</v>
      </c>
      <c r="AC55" s="8">
        <v>0.38739924197334735</v>
      </c>
      <c r="AD55" s="8">
        <v>0.14543256489026057</v>
      </c>
      <c r="AE55" s="8">
        <v>0.2392242737603632</v>
      </c>
      <c r="AF55" s="8">
        <v>0.21780871138714342</v>
      </c>
      <c r="AG55" s="8">
        <v>0.2360013224898416</v>
      </c>
      <c r="AH55" s="8">
        <v>0.17252113812465844</v>
      </c>
      <c r="AI55" s="8">
        <v>0.19915494028140315</v>
      </c>
      <c r="AJ55" s="8">
        <v>0.19494008482887712</v>
      </c>
      <c r="AK55" s="8">
        <v>0.25003972476038749</v>
      </c>
      <c r="AL55" s="8">
        <v>0.23263880677346943</v>
      </c>
      <c r="AM55" s="8">
        <v>0.19769683133484101</v>
      </c>
      <c r="AN55" s="8">
        <v>0.22317675426597749</v>
      </c>
      <c r="AO55" s="8">
        <v>0.22312825049963966</v>
      </c>
      <c r="AP55" s="8">
        <v>0.1605300049936404</v>
      </c>
      <c r="AQ55" s="8">
        <v>0.19160787257809225</v>
      </c>
      <c r="AR55" s="8">
        <v>0.220598295333476</v>
      </c>
      <c r="AS55" s="8">
        <v>0.26833026933901277</v>
      </c>
      <c r="AT55" s="8">
        <v>0.20591446418255985</v>
      </c>
      <c r="AU55" s="8">
        <v>0.1695924255779537</v>
      </c>
      <c r="AV55" s="8">
        <v>0.16993290715048898</v>
      </c>
      <c r="AW55" s="8">
        <v>0.19978040531818034</v>
      </c>
      <c r="AX55" s="8">
        <v>0.21723655702415495</v>
      </c>
      <c r="AY55" s="8">
        <v>0.33658913986312755</v>
      </c>
      <c r="AZ55" s="8">
        <v>0.28980254046619214</v>
      </c>
      <c r="BA55" s="8">
        <v>0.21547737937358363</v>
      </c>
      <c r="BB55" s="8">
        <v>0.26255880238707702</v>
      </c>
      <c r="BC55" s="8">
        <v>0.21539382730988244</v>
      </c>
      <c r="BD55" s="8">
        <v>0.25377519013760819</v>
      </c>
      <c r="BE55" s="8">
        <v>0.19315410606275599</v>
      </c>
      <c r="BF55" s="8">
        <v>0.24465266866192389</v>
      </c>
      <c r="BG55" s="8">
        <v>0.33042095203235383</v>
      </c>
      <c r="BH55" s="8">
        <v>2.079345491267998E-2</v>
      </c>
      <c r="BI55" s="8">
        <v>0.24503402643707262</v>
      </c>
      <c r="BJ55" s="8">
        <v>0.26255880238707702</v>
      </c>
      <c r="BK55" s="11"/>
    </row>
    <row r="56" spans="2:63" ht="14.4" customHeight="1" x14ac:dyDescent="0.3">
      <c r="B56" s="7"/>
      <c r="C56" s="120" t="s">
        <v>198</v>
      </c>
      <c r="D56" s="23">
        <f>SUM(D51:D54)</f>
        <v>0.24029374806750894</v>
      </c>
      <c r="E56" s="9">
        <f t="shared" ref="E56:BJ56" si="1">SUM(E51:E54)</f>
        <v>0.24841883830749278</v>
      </c>
      <c r="F56" s="9">
        <f t="shared" si="1"/>
        <v>0.2621887863773002</v>
      </c>
      <c r="G56" s="9">
        <f t="shared" si="1"/>
        <v>0.16213951193870887</v>
      </c>
      <c r="H56" s="9">
        <f t="shared" si="1"/>
        <v>0.23672455652117441</v>
      </c>
      <c r="I56" s="9">
        <f t="shared" si="1"/>
        <v>0.25156591976669623</v>
      </c>
      <c r="J56" s="9">
        <f t="shared" si="1"/>
        <v>0.23384413538091739</v>
      </c>
      <c r="K56" s="9">
        <f t="shared" si="1"/>
        <v>0.24106145860544045</v>
      </c>
      <c r="L56" s="9">
        <f t="shared" si="1"/>
        <v>0.23559789649402124</v>
      </c>
      <c r="M56" s="9">
        <f t="shared" si="1"/>
        <v>0.23826654045891027</v>
      </c>
      <c r="N56" s="9">
        <f t="shared" si="1"/>
        <v>0.24289294455963348</v>
      </c>
      <c r="O56" s="9">
        <f t="shared" si="1"/>
        <v>0.28058257930897385</v>
      </c>
      <c r="P56" s="9">
        <f t="shared" si="1"/>
        <v>0.24496326068281998</v>
      </c>
      <c r="Q56" s="9">
        <f t="shared" si="1"/>
        <v>0.13172262857189723</v>
      </c>
      <c r="R56" s="9">
        <f t="shared" si="1"/>
        <v>0.21005829792718597</v>
      </c>
      <c r="S56" s="9">
        <f t="shared" si="1"/>
        <v>0.28962802420396416</v>
      </c>
      <c r="T56" s="9">
        <f t="shared" si="1"/>
        <v>0.24457050223995183</v>
      </c>
      <c r="U56" s="9">
        <f t="shared" si="1"/>
        <v>0.16569219033357807</v>
      </c>
      <c r="V56" s="9">
        <f t="shared" si="1"/>
        <v>0.27140371089602949</v>
      </c>
      <c r="W56" s="9">
        <f t="shared" si="1"/>
        <v>0.26300550477999796</v>
      </c>
      <c r="X56" s="9">
        <f t="shared" si="1"/>
        <v>0.20153561958590652</v>
      </c>
      <c r="Y56" s="9">
        <f t="shared" si="1"/>
        <v>0.23866182399691477</v>
      </c>
      <c r="Z56" s="9">
        <f t="shared" si="1"/>
        <v>0.25796953139552709</v>
      </c>
      <c r="AA56" s="9">
        <f t="shared" si="1"/>
        <v>0.16552802159996663</v>
      </c>
      <c r="AB56" s="9">
        <f t="shared" si="1"/>
        <v>0.21693491007331672</v>
      </c>
      <c r="AC56" s="9">
        <f t="shared" si="1"/>
        <v>0.30834461684024483</v>
      </c>
      <c r="AD56" s="9">
        <f t="shared" si="1"/>
        <v>0.24766242200289235</v>
      </c>
      <c r="AE56" s="9">
        <f t="shared" si="1"/>
        <v>0.2494919974925888</v>
      </c>
      <c r="AF56" s="9">
        <f t="shared" si="1"/>
        <v>0.24069485867652041</v>
      </c>
      <c r="AG56" s="9">
        <f t="shared" si="1"/>
        <v>0.24012648279779319</v>
      </c>
      <c r="AH56" s="9">
        <f t="shared" si="1"/>
        <v>0.23239610035259708</v>
      </c>
      <c r="AI56" s="9">
        <f t="shared" si="1"/>
        <v>0.25715061732240918</v>
      </c>
      <c r="AJ56" s="9">
        <f t="shared" si="1"/>
        <v>0.25972249232450006</v>
      </c>
      <c r="AK56" s="9">
        <f t="shared" si="1"/>
        <v>0.24940704638719746</v>
      </c>
      <c r="AL56" s="9">
        <f t="shared" si="1"/>
        <v>0.25144209801415196</v>
      </c>
      <c r="AM56" s="9">
        <f t="shared" si="1"/>
        <v>0.18887837060792625</v>
      </c>
      <c r="AN56" s="9">
        <f t="shared" si="1"/>
        <v>0.24137112795810886</v>
      </c>
      <c r="AO56" s="9">
        <f t="shared" si="1"/>
        <v>0.2362242686741636</v>
      </c>
      <c r="AP56" s="9">
        <f t="shared" si="1"/>
        <v>0.25808774262745077</v>
      </c>
      <c r="AQ56" s="9">
        <f t="shared" si="1"/>
        <v>0.25524736975593204</v>
      </c>
      <c r="AR56" s="9">
        <f t="shared" si="1"/>
        <v>0.3220378074705324</v>
      </c>
      <c r="AS56" s="9">
        <f t="shared" si="1"/>
        <v>0.19776313418286481</v>
      </c>
      <c r="AT56" s="9">
        <f t="shared" si="1"/>
        <v>0.20727377069022612</v>
      </c>
      <c r="AU56" s="9">
        <f t="shared" si="1"/>
        <v>0.18024708801452274</v>
      </c>
      <c r="AV56" s="9">
        <f t="shared" si="1"/>
        <v>0.28495618769732423</v>
      </c>
      <c r="AW56" s="9">
        <f t="shared" si="1"/>
        <v>0.19760428504570937</v>
      </c>
      <c r="AX56" s="9">
        <f t="shared" si="1"/>
        <v>0.24349092923529153</v>
      </c>
      <c r="AY56" s="9">
        <f t="shared" si="1"/>
        <v>0.23085794354996486</v>
      </c>
      <c r="AZ56" s="9">
        <f t="shared" si="1"/>
        <v>0.20750273104850409</v>
      </c>
      <c r="BA56" s="9">
        <f t="shared" si="1"/>
        <v>0.23657276698175228</v>
      </c>
      <c r="BB56" s="9">
        <f t="shared" si="1"/>
        <v>0.25614632566412743</v>
      </c>
      <c r="BC56" s="9">
        <f t="shared" si="1"/>
        <v>0.25377666280199712</v>
      </c>
      <c r="BD56" s="9">
        <f t="shared" si="1"/>
        <v>0.27947531322272856</v>
      </c>
      <c r="BE56" s="9">
        <f t="shared" si="1"/>
        <v>0.21381463745095425</v>
      </c>
      <c r="BF56" s="9">
        <f t="shared" si="1"/>
        <v>0.12998024865037344</v>
      </c>
      <c r="BG56" s="9">
        <f t="shared" si="1"/>
        <v>0.28504833715601785</v>
      </c>
      <c r="BH56" s="9">
        <f t="shared" si="1"/>
        <v>7.1999583387479971E-2</v>
      </c>
      <c r="BI56" s="9">
        <f t="shared" si="1"/>
        <v>0.19002701076428857</v>
      </c>
      <c r="BJ56" s="9">
        <f t="shared" si="1"/>
        <v>0.25614632566412743</v>
      </c>
      <c r="BK56" s="11"/>
    </row>
    <row r="57" spans="2:63" ht="45" customHeight="1" x14ac:dyDescent="0.3">
      <c r="B57" s="26" t="s">
        <v>33</v>
      </c>
      <c r="C57" s="12" t="s">
        <v>27</v>
      </c>
      <c r="D57" s="99">
        <v>0.57319655794771585</v>
      </c>
      <c r="E57" s="8">
        <v>0.6108673005901778</v>
      </c>
      <c r="F57" s="8">
        <v>0.56813861486735651</v>
      </c>
      <c r="G57" s="8">
        <v>0.50143430107999531</v>
      </c>
      <c r="H57" s="8">
        <v>0.56057083476508829</v>
      </c>
      <c r="I57" s="8">
        <v>0.52589055645692551</v>
      </c>
      <c r="J57" s="8">
        <v>0.5497621530886222</v>
      </c>
      <c r="K57" s="8">
        <v>0.57055749713207093</v>
      </c>
      <c r="L57" s="8">
        <v>0.63035942802059997</v>
      </c>
      <c r="M57" s="8">
        <v>0.57632526271976392</v>
      </c>
      <c r="N57" s="8">
        <v>0.64496611331225029</v>
      </c>
      <c r="O57" s="8">
        <v>0.52705710391926719</v>
      </c>
      <c r="P57" s="8">
        <v>0.53262321312825955</v>
      </c>
      <c r="Q57" s="8">
        <v>0.71135272480446987</v>
      </c>
      <c r="R57" s="8">
        <v>0.62922930319015757</v>
      </c>
      <c r="S57" s="8">
        <v>0.56099636838233113</v>
      </c>
      <c r="T57" s="8">
        <v>0.57574028850392034</v>
      </c>
      <c r="U57" s="8">
        <v>0.65025638516053808</v>
      </c>
      <c r="V57" s="8">
        <v>0.52238948460700585</v>
      </c>
      <c r="W57" s="8">
        <v>0.5962144364536982</v>
      </c>
      <c r="X57" s="8">
        <v>0.59629052072813304</v>
      </c>
      <c r="Y57" s="8">
        <v>0.56650138983467446</v>
      </c>
      <c r="Z57" s="8">
        <v>0.58653183000757092</v>
      </c>
      <c r="AA57" s="8">
        <v>0.61214012215478153</v>
      </c>
      <c r="AB57" s="8">
        <v>0.59856471667224009</v>
      </c>
      <c r="AC57" s="8">
        <v>0.40632910612707795</v>
      </c>
      <c r="AD57" s="8">
        <v>0.59135064288018979</v>
      </c>
      <c r="AE57" s="8">
        <v>0.56020619045726339</v>
      </c>
      <c r="AF57" s="8">
        <v>0.58531063907703706</v>
      </c>
      <c r="AG57" s="8">
        <v>0.57510728980588499</v>
      </c>
      <c r="AH57" s="8">
        <v>0.50788412270440486</v>
      </c>
      <c r="AI57" s="8">
        <v>0.57964424263161551</v>
      </c>
      <c r="AJ57" s="8">
        <v>0.5639104233255996</v>
      </c>
      <c r="AK57" s="8">
        <v>0.55530852330697422</v>
      </c>
      <c r="AL57" s="8">
        <v>0.5668655782822134</v>
      </c>
      <c r="AM57" s="8">
        <v>0.62662327050875577</v>
      </c>
      <c r="AN57" s="8">
        <v>0.57088525209696872</v>
      </c>
      <c r="AO57" s="8">
        <v>0.58192682255854888</v>
      </c>
      <c r="AP57" s="8">
        <v>0.63862675191142682</v>
      </c>
      <c r="AQ57" s="8">
        <v>0.58696571947644982</v>
      </c>
      <c r="AR57" s="8">
        <v>0.52606976581728926</v>
      </c>
      <c r="AS57" s="8">
        <v>0.5604459275960697</v>
      </c>
      <c r="AT57" s="8">
        <v>0.62819395184144222</v>
      </c>
      <c r="AU57" s="8">
        <v>0.63249469680390658</v>
      </c>
      <c r="AV57" s="8">
        <v>0.59740004773536848</v>
      </c>
      <c r="AW57" s="8">
        <v>0.62872030285481495</v>
      </c>
      <c r="AX57" s="8">
        <v>0.58916653619692061</v>
      </c>
      <c r="AY57" s="8">
        <v>0.47933196212141821</v>
      </c>
      <c r="AZ57" s="8">
        <v>0.48056287343581405</v>
      </c>
      <c r="BA57" s="8">
        <v>0.58097041066948085</v>
      </c>
      <c r="BB57" s="8">
        <v>0.52076169570446251</v>
      </c>
      <c r="BC57" s="8">
        <v>0.5334578160913549</v>
      </c>
      <c r="BD57" s="8">
        <v>0.50217538034934128</v>
      </c>
      <c r="BE57" s="8">
        <v>0.63762338737946278</v>
      </c>
      <c r="BF57" s="8">
        <v>0.68048223231100224</v>
      </c>
      <c r="BG57" s="8">
        <v>0.51531020151019613</v>
      </c>
      <c r="BH57" s="8">
        <v>0.85744260022266405</v>
      </c>
      <c r="BI57" s="8">
        <v>0.56493896279863842</v>
      </c>
      <c r="BJ57" s="8">
        <v>0.52076169570446251</v>
      </c>
      <c r="BK57" s="11"/>
    </row>
    <row r="58" spans="2:63" ht="14.4" customHeight="1" x14ac:dyDescent="0.3">
      <c r="B58" s="43" t="s">
        <v>28</v>
      </c>
      <c r="C58" s="38" t="s">
        <v>29</v>
      </c>
      <c r="D58" s="100">
        <v>0.11033013954752344</v>
      </c>
      <c r="E58" s="8">
        <v>0.11855621808482236</v>
      </c>
      <c r="F58" s="8">
        <v>8.3360258094993936E-2</v>
      </c>
      <c r="G58" s="8">
        <v>0.14861310914244819</v>
      </c>
      <c r="H58" s="8">
        <v>0.10998781187083104</v>
      </c>
      <c r="I58" s="8">
        <v>8.5576370195954987E-2</v>
      </c>
      <c r="J58" s="8">
        <v>0.15108964707857542</v>
      </c>
      <c r="K58" s="8">
        <v>0.1236738592477768</v>
      </c>
      <c r="L58" s="8">
        <v>8.8844381270268891E-2</v>
      </c>
      <c r="M58" s="8">
        <v>9.3082593653232251E-2</v>
      </c>
      <c r="N58" s="8">
        <v>8.3564316872213759E-2</v>
      </c>
      <c r="O58" s="8">
        <v>0.14810396761816955</v>
      </c>
      <c r="P58" s="8">
        <v>0.10152723002357508</v>
      </c>
      <c r="Q58" s="8">
        <v>6.3999132197094466E-2</v>
      </c>
      <c r="R58" s="8">
        <v>8.3499964606815524E-2</v>
      </c>
      <c r="S58" s="8">
        <v>0.16835522923323171</v>
      </c>
      <c r="T58" s="8">
        <v>0.10636855927702989</v>
      </c>
      <c r="U58" s="8">
        <v>7.6525166427360417E-2</v>
      </c>
      <c r="V58" s="8">
        <v>0.1187288552742137</v>
      </c>
      <c r="W58" s="8">
        <v>0.15355656424493114</v>
      </c>
      <c r="X58" s="8">
        <v>0.13295364625215325</v>
      </c>
      <c r="Y58" s="8">
        <v>9.7840059321153403E-2</v>
      </c>
      <c r="Z58" s="8">
        <v>0.10402567561199398</v>
      </c>
      <c r="AA58" s="8">
        <v>8.328905906393605E-2</v>
      </c>
      <c r="AB58" s="8">
        <v>0.14398705723997532</v>
      </c>
      <c r="AC58" s="8">
        <v>8.7764477457909426E-2</v>
      </c>
      <c r="AD58" s="8">
        <v>5.9930262984054655E-2</v>
      </c>
      <c r="AE58" s="8">
        <v>0.13231161009743123</v>
      </c>
      <c r="AF58" s="8">
        <v>0.11301805107944647</v>
      </c>
      <c r="AG58" s="8">
        <v>8.9227556078123785E-2</v>
      </c>
      <c r="AH58" s="8">
        <v>0.20254659470091177</v>
      </c>
      <c r="AI58" s="8">
        <v>0.18751367959403201</v>
      </c>
      <c r="AJ58" s="8">
        <v>0.15998194376676189</v>
      </c>
      <c r="AK58" s="8">
        <v>9.8705068407256763E-2</v>
      </c>
      <c r="AL58" s="8">
        <v>9.3631820014062714E-2</v>
      </c>
      <c r="AM58" s="8">
        <v>8.1587636414106171E-2</v>
      </c>
      <c r="AN58" s="8">
        <v>0.11697493875248625</v>
      </c>
      <c r="AO58" s="8">
        <v>8.523140355529156E-2</v>
      </c>
      <c r="AP58" s="8">
        <v>0.12855806931419692</v>
      </c>
      <c r="AQ58" s="8">
        <v>0.10356219769464277</v>
      </c>
      <c r="AR58" s="8">
        <v>0.14974551840960604</v>
      </c>
      <c r="AS58" s="8">
        <v>0.12138430151153046</v>
      </c>
      <c r="AT58" s="8">
        <v>8.1723855271382637E-2</v>
      </c>
      <c r="AU58" s="8">
        <v>0.1028598937241674</v>
      </c>
      <c r="AV58" s="8">
        <v>0.12148056065319611</v>
      </c>
      <c r="AW58" s="8">
        <v>7.9515183023816632E-2</v>
      </c>
      <c r="AX58" s="8">
        <v>0.11106194626585791</v>
      </c>
      <c r="AY58" s="8">
        <v>0.1257169400548292</v>
      </c>
      <c r="AZ58" s="8">
        <v>0.12566309660981165</v>
      </c>
      <c r="BA58" s="8">
        <v>0.11063849113538954</v>
      </c>
      <c r="BB58" s="8">
        <v>0.11541862800101395</v>
      </c>
      <c r="BC58" s="8">
        <v>0.12324470370158877</v>
      </c>
      <c r="BD58" s="8">
        <v>0.16939505726241344</v>
      </c>
      <c r="BE58" s="8">
        <v>9.3419524107133375E-2</v>
      </c>
      <c r="BF58" s="8">
        <v>7.4865099027074056E-2</v>
      </c>
      <c r="BG58" s="8">
        <v>9.6703387787802353E-2</v>
      </c>
      <c r="BH58" s="8">
        <v>0</v>
      </c>
      <c r="BI58" s="8">
        <v>0.17338786810554002</v>
      </c>
      <c r="BJ58" s="8">
        <v>0.11541862800101395</v>
      </c>
      <c r="BK58" s="11"/>
    </row>
    <row r="59" spans="2:63" ht="14.4" customHeight="1" x14ac:dyDescent="0.3">
      <c r="B59" s="7"/>
      <c r="C59" s="38" t="s">
        <v>30</v>
      </c>
      <c r="D59" s="100">
        <v>6.4153177839382458E-2</v>
      </c>
      <c r="E59" s="8">
        <v>5.4488024474506819E-2</v>
      </c>
      <c r="F59" s="8">
        <v>8.7727786944014841E-2</v>
      </c>
      <c r="G59" s="8">
        <v>8.774279472144883E-2</v>
      </c>
      <c r="H59" s="8">
        <v>6.0754722406449774E-2</v>
      </c>
      <c r="I59" s="8">
        <v>7.9528605255123119E-2</v>
      </c>
      <c r="J59" s="8">
        <v>7.9824026073506568E-2</v>
      </c>
      <c r="K59" s="8">
        <v>5.2962669727829391E-2</v>
      </c>
      <c r="L59" s="8">
        <v>5.892971948266524E-2</v>
      </c>
      <c r="M59" s="8">
        <v>6.6659935911613011E-2</v>
      </c>
      <c r="N59" s="8">
        <v>0.10457581570823624</v>
      </c>
      <c r="O59" s="8">
        <v>7.1064314260345277E-2</v>
      </c>
      <c r="P59" s="8">
        <v>6.1495784685761841E-2</v>
      </c>
      <c r="Q59" s="8">
        <v>7.3987707575910916E-2</v>
      </c>
      <c r="R59" s="8">
        <v>5.5580512619971573E-2</v>
      </c>
      <c r="S59" s="8">
        <v>5.4302745197587127E-2</v>
      </c>
      <c r="T59" s="8">
        <v>5.6679786551747526E-2</v>
      </c>
      <c r="U59" s="8">
        <v>5.0616393644122723E-2</v>
      </c>
      <c r="V59" s="8">
        <v>6.0792436202290155E-2</v>
      </c>
      <c r="W59" s="8">
        <v>0.10339109104219142</v>
      </c>
      <c r="X59" s="8">
        <v>8.5361101687287597E-2</v>
      </c>
      <c r="Y59" s="8">
        <v>5.7367582615972745E-2</v>
      </c>
      <c r="Z59" s="8">
        <v>6.2654537434711152E-2</v>
      </c>
      <c r="AA59" s="8">
        <v>4.868352586397906E-2</v>
      </c>
      <c r="AB59" s="8">
        <v>6.1876189956187669E-2</v>
      </c>
      <c r="AC59" s="8">
        <v>0.11670602944399439</v>
      </c>
      <c r="AD59" s="8">
        <v>0.11632177864002775</v>
      </c>
      <c r="AE59" s="8">
        <v>6.4342578265535105E-2</v>
      </c>
      <c r="AF59" s="8">
        <v>6.7122291573664408E-2</v>
      </c>
      <c r="AG59" s="8">
        <v>6.380995555618052E-2</v>
      </c>
      <c r="AH59" s="8">
        <v>6.7330480743281129E-2</v>
      </c>
      <c r="AI59" s="8">
        <v>3.3687137492949396E-2</v>
      </c>
      <c r="AJ59" s="8">
        <v>6.6038858670230974E-2</v>
      </c>
      <c r="AK59" s="8">
        <v>7.4002866375399601E-2</v>
      </c>
      <c r="AL59" s="8">
        <v>4.3838163614228112E-2</v>
      </c>
      <c r="AM59" s="8">
        <v>5.7632786339890482E-2</v>
      </c>
      <c r="AN59" s="8">
        <v>6.0933976225601816E-2</v>
      </c>
      <c r="AO59" s="8">
        <v>7.6312746385817545E-2</v>
      </c>
      <c r="AP59" s="8">
        <v>6.4360964433209558E-2</v>
      </c>
      <c r="AQ59" s="8">
        <v>6.8356563945231291E-2</v>
      </c>
      <c r="AR59" s="8">
        <v>8.2254161956541394E-2</v>
      </c>
      <c r="AS59" s="8">
        <v>4.5826391211620444E-2</v>
      </c>
      <c r="AT59" s="8">
        <v>8.6233511836629029E-2</v>
      </c>
      <c r="AU59" s="8">
        <v>3.4197711313016528E-2</v>
      </c>
      <c r="AV59" s="8">
        <v>6.2013723903028027E-2</v>
      </c>
      <c r="AW59" s="8">
        <v>6.2706018125897836E-2</v>
      </c>
      <c r="AX59" s="8">
        <v>5.9089292982262689E-2</v>
      </c>
      <c r="AY59" s="8">
        <v>4.7720391445578193E-2</v>
      </c>
      <c r="AZ59" s="8">
        <v>0.10842320058317165</v>
      </c>
      <c r="BA59" s="8">
        <v>6.02062748440556E-2</v>
      </c>
      <c r="BB59" s="8">
        <v>8.3897338318662126E-2</v>
      </c>
      <c r="BC59" s="8">
        <v>7.8568075831502243E-2</v>
      </c>
      <c r="BD59" s="8">
        <v>9.4026504229626509E-2</v>
      </c>
      <c r="BE59" s="8">
        <v>3.9892705566968577E-2</v>
      </c>
      <c r="BF59" s="8">
        <v>0</v>
      </c>
      <c r="BG59" s="8">
        <v>8.0451365732238975E-2</v>
      </c>
      <c r="BH59" s="8">
        <v>7.1629448421568473E-2</v>
      </c>
      <c r="BI59" s="8">
        <v>1.6639142658748572E-2</v>
      </c>
      <c r="BJ59" s="8">
        <v>8.3897338318662126E-2</v>
      </c>
      <c r="BK59" s="11"/>
    </row>
    <row r="60" spans="2:63" ht="14.4" customHeight="1" x14ac:dyDescent="0.3">
      <c r="B60" s="7"/>
      <c r="C60" s="38" t="s">
        <v>31</v>
      </c>
      <c r="D60" s="100">
        <v>3.1305054820880349E-2</v>
      </c>
      <c r="E60" s="8">
        <v>4.2005489121233912E-2</v>
      </c>
      <c r="F60" s="8">
        <v>1.0267964192903262E-2</v>
      </c>
      <c r="G60" s="8">
        <v>0</v>
      </c>
      <c r="H60" s="8">
        <v>3.4120790224162513E-2</v>
      </c>
      <c r="I60" s="8">
        <v>1.698654505258454E-2</v>
      </c>
      <c r="J60" s="8">
        <v>1.5230175350286923E-2</v>
      </c>
      <c r="K60" s="8">
        <v>2.9313366284895909E-2</v>
      </c>
      <c r="L60" s="8">
        <v>5.9542932274063515E-2</v>
      </c>
      <c r="M60" s="8">
        <v>3.3139548837776589E-2</v>
      </c>
      <c r="N60" s="8">
        <v>0</v>
      </c>
      <c r="O60" s="8">
        <v>2.8122192771275954E-2</v>
      </c>
      <c r="P60" s="8">
        <v>4.4296958155368389E-2</v>
      </c>
      <c r="Q60" s="8">
        <v>1.112539048527841E-2</v>
      </c>
      <c r="R60" s="8">
        <v>3.8280348542443138E-2</v>
      </c>
      <c r="S60" s="8">
        <v>2.7859234948917895E-3</v>
      </c>
      <c r="T60" s="8">
        <v>3.201966357185819E-2</v>
      </c>
      <c r="U60" s="8">
        <v>3.9635291457531488E-2</v>
      </c>
      <c r="V60" s="8">
        <v>5.2997471097370005E-2</v>
      </c>
      <c r="W60" s="8">
        <v>1.6941708154255268E-2</v>
      </c>
      <c r="X60" s="8">
        <v>2.6777886942051993E-2</v>
      </c>
      <c r="Y60" s="8">
        <v>2.098746315741316E-2</v>
      </c>
      <c r="Z60" s="8">
        <v>4.4280823817321575E-2</v>
      </c>
      <c r="AA60" s="8">
        <v>9.5436678232050202E-3</v>
      </c>
      <c r="AB60" s="8">
        <v>0</v>
      </c>
      <c r="AC60" s="8">
        <v>1.3895644018146103E-2</v>
      </c>
      <c r="AD60" s="8">
        <v>8.6964750605467239E-2</v>
      </c>
      <c r="AE60" s="8">
        <v>2.3406878704461634E-2</v>
      </c>
      <c r="AF60" s="8">
        <v>2.2936359982278921E-2</v>
      </c>
      <c r="AG60" s="8">
        <v>3.883941487338731E-2</v>
      </c>
      <c r="AH60" s="8">
        <v>3.0661528427633703E-2</v>
      </c>
      <c r="AI60" s="8">
        <v>0</v>
      </c>
      <c r="AJ60" s="8">
        <v>1.3464732820164001E-2</v>
      </c>
      <c r="AK60" s="8">
        <v>3.8613068722831448E-2</v>
      </c>
      <c r="AL60" s="8">
        <v>3.6833491272157862E-2</v>
      </c>
      <c r="AM60" s="8">
        <v>3.5749891320248486E-2</v>
      </c>
      <c r="AN60" s="8">
        <v>3.1894193373362641E-2</v>
      </c>
      <c r="AO60" s="8">
        <v>2.9079760641854455E-2</v>
      </c>
      <c r="AP60" s="8">
        <v>1.730511742968114E-2</v>
      </c>
      <c r="AQ60" s="8">
        <v>4.1559295867547502E-2</v>
      </c>
      <c r="AR60" s="8">
        <v>3.9734950052399881E-2</v>
      </c>
      <c r="AS60" s="8">
        <v>2.1975381085830442E-2</v>
      </c>
      <c r="AT60" s="8">
        <v>1.1464585724510938E-2</v>
      </c>
      <c r="AU60" s="8">
        <v>3.7940130492235651E-2</v>
      </c>
      <c r="AV60" s="8">
        <v>2.7347099028493624E-2</v>
      </c>
      <c r="AW60" s="8">
        <v>2.5319550571003106E-2</v>
      </c>
      <c r="AX60" s="8">
        <v>5.4492328438906688E-2</v>
      </c>
      <c r="AY60" s="8">
        <v>4.1247155858305191E-2</v>
      </c>
      <c r="AZ60" s="8">
        <v>1.8654818935551723E-2</v>
      </c>
      <c r="BA60" s="8">
        <v>3.3886694878415065E-2</v>
      </c>
      <c r="BB60" s="8">
        <v>1.1340560841808763E-2</v>
      </c>
      <c r="BC60" s="8">
        <v>5.0257609574081048E-2</v>
      </c>
      <c r="BD60" s="8">
        <v>8.8457364858817692E-4</v>
      </c>
      <c r="BE60" s="8">
        <v>2.8607343911357525E-2</v>
      </c>
      <c r="BF60" s="8">
        <v>0</v>
      </c>
      <c r="BG60" s="8">
        <v>2.2376744133128287E-2</v>
      </c>
      <c r="BH60" s="8">
        <v>1.4627643429458772E-2</v>
      </c>
      <c r="BI60" s="8">
        <v>0</v>
      </c>
      <c r="BJ60" s="8">
        <v>1.1340560841808763E-2</v>
      </c>
      <c r="BK60" s="11"/>
    </row>
    <row r="61" spans="2:63" ht="14.4" customHeight="1" x14ac:dyDescent="0.3">
      <c r="B61" s="7"/>
      <c r="C61" s="38" t="s">
        <v>32</v>
      </c>
      <c r="D61" s="101">
        <v>4.4561308885841941E-3</v>
      </c>
      <c r="E61" s="8">
        <v>4.1661149959022254E-4</v>
      </c>
      <c r="F61" s="8">
        <v>2.7684992759193089E-3</v>
      </c>
      <c r="G61" s="8">
        <v>0</v>
      </c>
      <c r="H61" s="8">
        <v>7.5011905376614549E-3</v>
      </c>
      <c r="I61" s="8">
        <v>0</v>
      </c>
      <c r="J61" s="8">
        <v>3.5442109463956637E-4</v>
      </c>
      <c r="K61" s="8">
        <v>1.2636741886931696E-3</v>
      </c>
      <c r="L61" s="8">
        <v>1.4523151721641923E-2</v>
      </c>
      <c r="M61" s="8">
        <v>6.6346184304802236E-3</v>
      </c>
      <c r="N61" s="8">
        <v>1.0819419405124231E-2</v>
      </c>
      <c r="O61" s="8">
        <v>0</v>
      </c>
      <c r="P61" s="8">
        <v>7.9609434281656584E-4</v>
      </c>
      <c r="Q61" s="8">
        <v>0</v>
      </c>
      <c r="R61" s="8">
        <v>1.6168145766107672E-3</v>
      </c>
      <c r="S61" s="8">
        <v>3.542799031590755E-2</v>
      </c>
      <c r="T61" s="8">
        <v>1.4899755325240809E-2</v>
      </c>
      <c r="U61" s="8">
        <v>0</v>
      </c>
      <c r="V61" s="8">
        <v>2.1146220601449693E-3</v>
      </c>
      <c r="W61" s="8">
        <v>2.4742030862727007E-3</v>
      </c>
      <c r="X61" s="8">
        <v>3.7041674722595279E-3</v>
      </c>
      <c r="Y61" s="8">
        <v>0</v>
      </c>
      <c r="Z61" s="8">
        <v>6.2561746472886478E-3</v>
      </c>
      <c r="AA61" s="8">
        <v>1.7106340511446379E-2</v>
      </c>
      <c r="AB61" s="8">
        <v>0</v>
      </c>
      <c r="AC61" s="8">
        <v>5.6608786100585118E-3</v>
      </c>
      <c r="AD61" s="8">
        <v>0</v>
      </c>
      <c r="AE61" s="8">
        <v>0</v>
      </c>
      <c r="AF61" s="8">
        <v>3.9670935034240087E-3</v>
      </c>
      <c r="AG61" s="8">
        <v>5.7536161103016207E-3</v>
      </c>
      <c r="AH61" s="8">
        <v>0</v>
      </c>
      <c r="AI61" s="8">
        <v>0</v>
      </c>
      <c r="AJ61" s="8">
        <v>0</v>
      </c>
      <c r="AK61" s="8">
        <v>1.5393346639879545E-3</v>
      </c>
      <c r="AL61" s="8">
        <v>2.1420075231059439E-2</v>
      </c>
      <c r="AM61" s="8">
        <v>3.3369085798197122E-3</v>
      </c>
      <c r="AN61" s="8">
        <v>2.4939397561894987E-3</v>
      </c>
      <c r="AO61" s="8">
        <v>1.1867719362392332E-2</v>
      </c>
      <c r="AP61" s="8">
        <v>0</v>
      </c>
      <c r="AQ61" s="8">
        <v>2.5895926548717601E-3</v>
      </c>
      <c r="AR61" s="8">
        <v>1.1328947426757285E-4</v>
      </c>
      <c r="AS61" s="8">
        <v>6.7914389254396532E-3</v>
      </c>
      <c r="AT61" s="8">
        <v>7.5708871241571567E-4</v>
      </c>
      <c r="AU61" s="8">
        <v>1.4965842192068668E-2</v>
      </c>
      <c r="AV61" s="8">
        <v>8.4768663899608947E-3</v>
      </c>
      <c r="AW61" s="8">
        <v>5.2153837564421299E-3</v>
      </c>
      <c r="AX61" s="8">
        <v>0</v>
      </c>
      <c r="AY61" s="8">
        <v>4.1045176479155934E-4</v>
      </c>
      <c r="AZ61" s="8">
        <v>0</v>
      </c>
      <c r="BA61" s="8">
        <v>5.1803749938107869E-3</v>
      </c>
      <c r="BB61" s="8">
        <v>0</v>
      </c>
      <c r="BC61" s="8">
        <v>8.0367401856025634E-3</v>
      </c>
      <c r="BD61" s="8">
        <v>2.0651836850400251E-3</v>
      </c>
      <c r="BE61" s="8">
        <v>4.2013049623730887E-3</v>
      </c>
      <c r="BF61" s="8">
        <v>0</v>
      </c>
      <c r="BG61" s="8">
        <v>0</v>
      </c>
      <c r="BH61" s="8">
        <v>3.5506853013628714E-2</v>
      </c>
      <c r="BI61" s="8">
        <v>0</v>
      </c>
      <c r="BJ61" s="8">
        <v>0</v>
      </c>
      <c r="BK61" s="11"/>
    </row>
    <row r="62" spans="2:63" ht="14.4" customHeight="1" x14ac:dyDescent="0.3">
      <c r="B62" s="7"/>
      <c r="C62" s="38" t="s">
        <v>8</v>
      </c>
      <c r="D62" s="100">
        <v>0.21655893895591605</v>
      </c>
      <c r="E62" s="8">
        <v>0.17366635622966839</v>
      </c>
      <c r="F62" s="8">
        <v>0.24773687662481209</v>
      </c>
      <c r="G62" s="8">
        <v>0.26220979505610786</v>
      </c>
      <c r="H62" s="8">
        <v>0.22706465019580502</v>
      </c>
      <c r="I62" s="8">
        <v>0.29201792303941088</v>
      </c>
      <c r="J62" s="8">
        <v>0.20373957731437006</v>
      </c>
      <c r="K62" s="8">
        <v>0.22222893341873526</v>
      </c>
      <c r="L62" s="8">
        <v>0.14780038723076014</v>
      </c>
      <c r="M62" s="8">
        <v>0.22415804044713247</v>
      </c>
      <c r="N62" s="8">
        <v>0.15607433470217533</v>
      </c>
      <c r="O62" s="8">
        <v>0.22565242143094186</v>
      </c>
      <c r="P62" s="8">
        <v>0.2592607196642176</v>
      </c>
      <c r="Q62" s="8">
        <v>0.13953504493724703</v>
      </c>
      <c r="R62" s="8">
        <v>0.19179305646400124</v>
      </c>
      <c r="S62" s="8">
        <v>0.17813174337605051</v>
      </c>
      <c r="T62" s="8">
        <v>0.2142919467702028</v>
      </c>
      <c r="U62" s="8">
        <v>0.18296676331044823</v>
      </c>
      <c r="V62" s="8">
        <v>0.2429771307589757</v>
      </c>
      <c r="W62" s="8">
        <v>0.12742199701865117</v>
      </c>
      <c r="X62" s="8">
        <v>0.15491267691811475</v>
      </c>
      <c r="Y62" s="8">
        <v>0.25730350507078614</v>
      </c>
      <c r="Z62" s="8">
        <v>0.19625095848111265</v>
      </c>
      <c r="AA62" s="8">
        <v>0.22923728458265344</v>
      </c>
      <c r="AB62" s="8">
        <v>0.19557203613159704</v>
      </c>
      <c r="AC62" s="8">
        <v>0.36964386434281338</v>
      </c>
      <c r="AD62" s="8">
        <v>0.14543256489026057</v>
      </c>
      <c r="AE62" s="8">
        <v>0.21973274247530925</v>
      </c>
      <c r="AF62" s="8">
        <v>0.20764556478414892</v>
      </c>
      <c r="AG62" s="8">
        <v>0.22726216757612125</v>
      </c>
      <c r="AH62" s="8">
        <v>0.19157727342376887</v>
      </c>
      <c r="AI62" s="8">
        <v>0.19915494028140315</v>
      </c>
      <c r="AJ62" s="8">
        <v>0.19660404141724291</v>
      </c>
      <c r="AK62" s="8">
        <v>0.23183113852354797</v>
      </c>
      <c r="AL62" s="8">
        <v>0.23741087158627874</v>
      </c>
      <c r="AM62" s="8">
        <v>0.19506950683717916</v>
      </c>
      <c r="AN62" s="8">
        <v>0.21681769979539225</v>
      </c>
      <c r="AO62" s="8">
        <v>0.21558154749609559</v>
      </c>
      <c r="AP62" s="8">
        <v>0.15114909691148579</v>
      </c>
      <c r="AQ62" s="8">
        <v>0.19696663036125653</v>
      </c>
      <c r="AR62" s="8">
        <v>0.20208231428989643</v>
      </c>
      <c r="AS62" s="8">
        <v>0.24357655966950995</v>
      </c>
      <c r="AT62" s="8">
        <v>0.19162700661361931</v>
      </c>
      <c r="AU62" s="8">
        <v>0.1775417254746047</v>
      </c>
      <c r="AV62" s="8">
        <v>0.18328170228995147</v>
      </c>
      <c r="AW62" s="8">
        <v>0.19852356166802568</v>
      </c>
      <c r="AX62" s="8">
        <v>0.18618989611605247</v>
      </c>
      <c r="AY62" s="8">
        <v>0.3055730987550771</v>
      </c>
      <c r="AZ62" s="8">
        <v>0.26669601043565144</v>
      </c>
      <c r="BA62" s="8">
        <v>0.20911775347884876</v>
      </c>
      <c r="BB62" s="8">
        <v>0.26858177713405307</v>
      </c>
      <c r="BC62" s="8">
        <v>0.20643505461586986</v>
      </c>
      <c r="BD62" s="8">
        <v>0.23145330082499002</v>
      </c>
      <c r="BE62" s="8">
        <v>0.19625573407270364</v>
      </c>
      <c r="BF62" s="8">
        <v>0.24465266866192389</v>
      </c>
      <c r="BG62" s="8">
        <v>0.28515830083663518</v>
      </c>
      <c r="BH62" s="8">
        <v>2.079345491267998E-2</v>
      </c>
      <c r="BI62" s="8">
        <v>0.24503402643707262</v>
      </c>
      <c r="BJ62" s="8">
        <v>0.26858177713405307</v>
      </c>
      <c r="BK62" s="11"/>
    </row>
    <row r="63" spans="2:63" ht="14.4" customHeight="1" x14ac:dyDescent="0.3">
      <c r="B63" s="7"/>
      <c r="C63" s="120" t="s">
        <v>198</v>
      </c>
      <c r="D63" s="23">
        <f>SUM(D58:D61)</f>
        <v>0.21024450309637041</v>
      </c>
      <c r="E63" s="8">
        <f>SUM(E58:E61)</f>
        <v>0.21546634318015331</v>
      </c>
      <c r="F63" s="8">
        <f t="shared" ref="F63:BJ63" si="2">SUM(F58:F61)</f>
        <v>0.18412450850783135</v>
      </c>
      <c r="G63" s="8">
        <f t="shared" si="2"/>
        <v>0.23635590386389702</v>
      </c>
      <c r="H63" s="8">
        <f t="shared" si="2"/>
        <v>0.21236451503910478</v>
      </c>
      <c r="I63" s="8">
        <f t="shared" si="2"/>
        <v>0.18209152050366265</v>
      </c>
      <c r="J63" s="8">
        <f t="shared" si="2"/>
        <v>0.24649826959700849</v>
      </c>
      <c r="K63" s="8">
        <f t="shared" si="2"/>
        <v>0.20721356944919528</v>
      </c>
      <c r="L63" s="8">
        <f t="shared" si="2"/>
        <v>0.22184018474863956</v>
      </c>
      <c r="M63" s="8">
        <f t="shared" si="2"/>
        <v>0.19951669683310205</v>
      </c>
      <c r="N63" s="8">
        <f t="shared" si="2"/>
        <v>0.19895955198557422</v>
      </c>
      <c r="O63" s="8">
        <f t="shared" si="2"/>
        <v>0.24729047464979079</v>
      </c>
      <c r="P63" s="8">
        <f t="shared" si="2"/>
        <v>0.20811606720752188</v>
      </c>
      <c r="Q63" s="8">
        <f t="shared" si="2"/>
        <v>0.1491122302582838</v>
      </c>
      <c r="R63" s="8">
        <f t="shared" si="2"/>
        <v>0.17897764034584102</v>
      </c>
      <c r="S63" s="8">
        <f t="shared" si="2"/>
        <v>0.26087188824161817</v>
      </c>
      <c r="T63" s="8">
        <f t="shared" si="2"/>
        <v>0.20996776472587644</v>
      </c>
      <c r="U63" s="8">
        <f t="shared" si="2"/>
        <v>0.16677685152901461</v>
      </c>
      <c r="V63" s="8">
        <f t="shared" si="2"/>
        <v>0.23463338463401887</v>
      </c>
      <c r="W63" s="8">
        <f t="shared" si="2"/>
        <v>0.27636356652765054</v>
      </c>
      <c r="X63" s="8">
        <f t="shared" si="2"/>
        <v>0.24879680235375234</v>
      </c>
      <c r="Y63" s="8">
        <f t="shared" si="2"/>
        <v>0.17619510509453931</v>
      </c>
      <c r="Z63" s="8">
        <f t="shared" si="2"/>
        <v>0.21721721151131534</v>
      </c>
      <c r="AA63" s="8">
        <f t="shared" si="2"/>
        <v>0.1586225932625665</v>
      </c>
      <c r="AB63" s="8">
        <f t="shared" si="2"/>
        <v>0.205863247196163</v>
      </c>
      <c r="AC63" s="8">
        <f t="shared" si="2"/>
        <v>0.22402702953010845</v>
      </c>
      <c r="AD63" s="8">
        <f t="shared" si="2"/>
        <v>0.26321679222954963</v>
      </c>
      <c r="AE63" s="8">
        <f t="shared" si="2"/>
        <v>0.22006106706742795</v>
      </c>
      <c r="AF63" s="8">
        <f t="shared" si="2"/>
        <v>0.2070437961388138</v>
      </c>
      <c r="AG63" s="8">
        <f t="shared" si="2"/>
        <v>0.19763054261799323</v>
      </c>
      <c r="AH63" s="8">
        <f t="shared" si="2"/>
        <v>0.30053860387182663</v>
      </c>
      <c r="AI63" s="8">
        <f t="shared" si="2"/>
        <v>0.22120081708698142</v>
      </c>
      <c r="AJ63" s="8">
        <f t="shared" si="2"/>
        <v>0.23948553525715685</v>
      </c>
      <c r="AK63" s="8">
        <f t="shared" si="2"/>
        <v>0.21286033816947578</v>
      </c>
      <c r="AL63" s="8">
        <f t="shared" si="2"/>
        <v>0.19572355013150811</v>
      </c>
      <c r="AM63" s="8">
        <f t="shared" si="2"/>
        <v>0.17830722265406485</v>
      </c>
      <c r="AN63" s="8">
        <f t="shared" si="2"/>
        <v>0.21229704810764022</v>
      </c>
      <c r="AO63" s="8">
        <f t="shared" si="2"/>
        <v>0.20249162994535591</v>
      </c>
      <c r="AP63" s="8">
        <f t="shared" si="2"/>
        <v>0.21022415117708762</v>
      </c>
      <c r="AQ63" s="8">
        <f t="shared" si="2"/>
        <v>0.21606765016229335</v>
      </c>
      <c r="AR63" s="8">
        <f t="shared" si="2"/>
        <v>0.27184791989281487</v>
      </c>
      <c r="AS63" s="8">
        <f t="shared" si="2"/>
        <v>0.19597751273442099</v>
      </c>
      <c r="AT63" s="8">
        <f t="shared" si="2"/>
        <v>0.18017904154493836</v>
      </c>
      <c r="AU63" s="8">
        <f t="shared" si="2"/>
        <v>0.18996357772148825</v>
      </c>
      <c r="AV63" s="8">
        <f t="shared" si="2"/>
        <v>0.21931824997467866</v>
      </c>
      <c r="AW63" s="8">
        <f t="shared" si="2"/>
        <v>0.17275613547715971</v>
      </c>
      <c r="AX63" s="8">
        <f t="shared" si="2"/>
        <v>0.22464356768702728</v>
      </c>
      <c r="AY63" s="8">
        <f t="shared" si="2"/>
        <v>0.21509493912350414</v>
      </c>
      <c r="AZ63" s="8">
        <f t="shared" si="2"/>
        <v>0.252741116128535</v>
      </c>
      <c r="BA63" s="8">
        <f t="shared" si="2"/>
        <v>0.209911835851671</v>
      </c>
      <c r="BB63" s="8">
        <f t="shared" si="2"/>
        <v>0.21065652716148484</v>
      </c>
      <c r="BC63" s="8">
        <f t="shared" si="2"/>
        <v>0.26010712929277463</v>
      </c>
      <c r="BD63" s="8">
        <f t="shared" si="2"/>
        <v>0.26637131882566817</v>
      </c>
      <c r="BE63" s="8">
        <f t="shared" si="2"/>
        <v>0.16612087854783256</v>
      </c>
      <c r="BF63" s="8">
        <f t="shared" si="2"/>
        <v>7.4865099027074056E-2</v>
      </c>
      <c r="BG63" s="8">
        <f t="shared" si="2"/>
        <v>0.19953149765316963</v>
      </c>
      <c r="BH63" s="8">
        <f t="shared" si="2"/>
        <v>0.12176394486465596</v>
      </c>
      <c r="BI63" s="8">
        <f t="shared" si="2"/>
        <v>0.1900270107642886</v>
      </c>
      <c r="BJ63" s="8">
        <f t="shared" si="2"/>
        <v>0.21065652716148484</v>
      </c>
      <c r="BK63" s="11"/>
    </row>
    <row r="64" spans="2:63" ht="53.4" customHeight="1" x14ac:dyDescent="0.3">
      <c r="B64" s="26" t="s">
        <v>34</v>
      </c>
      <c r="C64" s="12" t="s">
        <v>27</v>
      </c>
      <c r="D64" s="99">
        <v>0.44790138252114348</v>
      </c>
      <c r="E64" s="8">
        <v>0.48925540005634027</v>
      </c>
      <c r="F64" s="8">
        <v>0.43712238015928279</v>
      </c>
      <c r="G64" s="8">
        <v>0.40955346559285843</v>
      </c>
      <c r="H64" s="8">
        <v>0.43192298111214539</v>
      </c>
      <c r="I64" s="8">
        <v>0.43510817124617518</v>
      </c>
      <c r="J64" s="8">
        <v>0.47479265687310618</v>
      </c>
      <c r="K64" s="8">
        <v>0.45974824983708329</v>
      </c>
      <c r="L64" s="8">
        <v>0.48178733707496724</v>
      </c>
      <c r="M64" s="8">
        <v>0.41441049048616352</v>
      </c>
      <c r="N64" s="8">
        <v>0.48194599346319833</v>
      </c>
      <c r="O64" s="8">
        <v>0.43442392955739045</v>
      </c>
      <c r="P64" s="8">
        <v>0.43468877751987023</v>
      </c>
      <c r="Q64" s="8">
        <v>0.51330488794317364</v>
      </c>
      <c r="R64" s="8">
        <v>0.45342830046557764</v>
      </c>
      <c r="S64" s="8">
        <v>0.44787492805100809</v>
      </c>
      <c r="T64" s="8">
        <v>0.45081876791604414</v>
      </c>
      <c r="U64" s="8">
        <v>0.49633584026070948</v>
      </c>
      <c r="V64" s="8">
        <v>0.44186249456813542</v>
      </c>
      <c r="W64" s="8">
        <v>0.42922504847724652</v>
      </c>
      <c r="X64" s="8">
        <v>0.50413978930177428</v>
      </c>
      <c r="Y64" s="8">
        <v>0.43147271308970203</v>
      </c>
      <c r="Z64" s="8">
        <v>0.46429174824810149</v>
      </c>
      <c r="AA64" s="8">
        <v>0.40886242910377102</v>
      </c>
      <c r="AB64" s="8">
        <v>0.46892645514735376</v>
      </c>
      <c r="AC64" s="8">
        <v>0.32817766485794403</v>
      </c>
      <c r="AD64" s="8">
        <v>0.36854514480046907</v>
      </c>
      <c r="AE64" s="8">
        <v>0.4724549565351534</v>
      </c>
      <c r="AF64" s="8">
        <v>0.44180065009944947</v>
      </c>
      <c r="AG64" s="8">
        <v>0.4637855366050288</v>
      </c>
      <c r="AH64" s="8">
        <v>0.39971776230885459</v>
      </c>
      <c r="AI64" s="8">
        <v>0.37977013344630733</v>
      </c>
      <c r="AJ64" s="8">
        <v>0.46004938481534596</v>
      </c>
      <c r="AK64" s="8">
        <v>0.45775820293071623</v>
      </c>
      <c r="AL64" s="8">
        <v>0.42466215063981549</v>
      </c>
      <c r="AM64" s="8">
        <v>0.43112135288549774</v>
      </c>
      <c r="AN64" s="8">
        <v>0.44818130044916216</v>
      </c>
      <c r="AO64" s="8">
        <v>0.44684407650509006</v>
      </c>
      <c r="AP64" s="8">
        <v>0.47053507842836345</v>
      </c>
      <c r="AQ64" s="8">
        <v>0.45647742380901873</v>
      </c>
      <c r="AR64" s="8">
        <v>0.42411245926977648</v>
      </c>
      <c r="AS64" s="8">
        <v>0.39817851064402682</v>
      </c>
      <c r="AT64" s="8">
        <v>0.49217196353854176</v>
      </c>
      <c r="AU64" s="8">
        <v>0.54153507528515266</v>
      </c>
      <c r="AV64" s="8">
        <v>0.43351685770187942</v>
      </c>
      <c r="AW64" s="8">
        <v>0.48290332306291822</v>
      </c>
      <c r="AX64" s="8">
        <v>0.4277073038436594</v>
      </c>
      <c r="AY64" s="8">
        <v>0.45647175889447922</v>
      </c>
      <c r="AZ64" s="8">
        <v>0.4147358622675601</v>
      </c>
      <c r="BA64" s="8">
        <v>0.44631556792084842</v>
      </c>
      <c r="BB64" s="8">
        <v>0.44073433591404643</v>
      </c>
      <c r="BC64" s="8">
        <v>0.52087573241138596</v>
      </c>
      <c r="BD64" s="8">
        <v>0.30098951454101663</v>
      </c>
      <c r="BE64" s="8">
        <v>0.41855327374448698</v>
      </c>
      <c r="BF64" s="8">
        <v>0.56267077044505509</v>
      </c>
      <c r="BG64" s="8">
        <v>0.3628432367061869</v>
      </c>
      <c r="BH64" s="8">
        <v>0.69587045258042546</v>
      </c>
      <c r="BI64" s="8">
        <v>0.19027956611543115</v>
      </c>
      <c r="BJ64" s="8">
        <v>0.44073433591404643</v>
      </c>
      <c r="BK64" s="11"/>
    </row>
    <row r="65" spans="2:63" ht="14.4" customHeight="1" x14ac:dyDescent="0.3">
      <c r="B65" s="43" t="s">
        <v>28</v>
      </c>
      <c r="C65" s="38" t="s">
        <v>29</v>
      </c>
      <c r="D65" s="100">
        <v>0.15012795964515782</v>
      </c>
      <c r="E65" s="8">
        <v>0.12693284647481506</v>
      </c>
      <c r="F65" s="8">
        <v>0.15902523401308888</v>
      </c>
      <c r="G65" s="8">
        <v>0.16519120183916067</v>
      </c>
      <c r="H65" s="8">
        <v>0.15886784840298784</v>
      </c>
      <c r="I65" s="8">
        <v>0.11181633350415879</v>
      </c>
      <c r="J65" s="8">
        <v>0.10286178608256198</v>
      </c>
      <c r="K65" s="8">
        <v>0.18013251342728848</v>
      </c>
      <c r="L65" s="8">
        <v>0.13167380522298752</v>
      </c>
      <c r="M65" s="8">
        <v>0.15688744943461916</v>
      </c>
      <c r="N65" s="8">
        <v>9.1869497710368772E-2</v>
      </c>
      <c r="O65" s="8">
        <v>0.13765536640824716</v>
      </c>
      <c r="P65" s="8">
        <v>0.14029861230014595</v>
      </c>
      <c r="Q65" s="8">
        <v>0.15764341772469476</v>
      </c>
      <c r="R65" s="8">
        <v>0.16486070540718997</v>
      </c>
      <c r="S65" s="8">
        <v>0.19792678872895117</v>
      </c>
      <c r="T65" s="8">
        <v>0.1529032013760348</v>
      </c>
      <c r="U65" s="8">
        <v>0.12337222972398745</v>
      </c>
      <c r="V65" s="8">
        <v>0.17654711723664676</v>
      </c>
      <c r="W65" s="8">
        <v>0.17636819875001233</v>
      </c>
      <c r="X65" s="8">
        <v>0.18115310380110333</v>
      </c>
      <c r="Y65" s="8">
        <v>0.12391849761152647</v>
      </c>
      <c r="Z65" s="8">
        <v>0.1547105323620247</v>
      </c>
      <c r="AA65" s="8">
        <v>0.1709966195781619</v>
      </c>
      <c r="AB65" s="8">
        <v>0.13901316541570685</v>
      </c>
      <c r="AC65" s="8">
        <v>7.227313271482641E-2</v>
      </c>
      <c r="AD65" s="8">
        <v>0.24252562983139858</v>
      </c>
      <c r="AE65" s="8">
        <v>0.13920813097856491</v>
      </c>
      <c r="AF65" s="8">
        <v>0.18070431581351484</v>
      </c>
      <c r="AG65" s="8">
        <v>0.13449226366832101</v>
      </c>
      <c r="AH65" s="8">
        <v>0.15316770885183037</v>
      </c>
      <c r="AI65" s="8">
        <v>8.5372702013997812E-2</v>
      </c>
      <c r="AJ65" s="8">
        <v>0.16447482685977305</v>
      </c>
      <c r="AK65" s="8">
        <v>0.13152713842739611</v>
      </c>
      <c r="AL65" s="8">
        <v>0.14251376414039987</v>
      </c>
      <c r="AM65" s="8">
        <v>0.17447045902525654</v>
      </c>
      <c r="AN65" s="8">
        <v>0.15407337522128844</v>
      </c>
      <c r="AO65" s="8">
        <v>0.13522533567256509</v>
      </c>
      <c r="AP65" s="8">
        <v>0.13729877870107868</v>
      </c>
      <c r="AQ65" s="8">
        <v>0.17085512707885825</v>
      </c>
      <c r="AR65" s="8">
        <v>0.17363530401182836</v>
      </c>
      <c r="AS65" s="8">
        <v>0.1529269133755366</v>
      </c>
      <c r="AT65" s="8">
        <v>0.12709717620703107</v>
      </c>
      <c r="AU65" s="8">
        <v>0.12201654829709108</v>
      </c>
      <c r="AV65" s="8">
        <v>0.17898538268771738</v>
      </c>
      <c r="AW65" s="8">
        <v>0.12446940122303177</v>
      </c>
      <c r="AX65" s="8">
        <v>0.149594880042073</v>
      </c>
      <c r="AY65" s="8">
        <v>0.13050394575452404</v>
      </c>
      <c r="AZ65" s="8">
        <v>0.14926409876578042</v>
      </c>
      <c r="BA65" s="8">
        <v>0.16049384822554255</v>
      </c>
      <c r="BB65" s="8">
        <v>9.5132077441614143E-2</v>
      </c>
      <c r="BC65" s="8">
        <v>0.11829281150786305</v>
      </c>
      <c r="BD65" s="8">
        <v>0.19316714099025933</v>
      </c>
      <c r="BE65" s="8">
        <v>0.19415626676867498</v>
      </c>
      <c r="BF65" s="8">
        <v>0.15750793002634636</v>
      </c>
      <c r="BG65" s="8">
        <v>0.13013020478581996</v>
      </c>
      <c r="BH65" s="8">
        <v>0.26862269440594572</v>
      </c>
      <c r="BI65" s="8">
        <v>0.17338786810554002</v>
      </c>
      <c r="BJ65" s="8">
        <v>9.5132077441614143E-2</v>
      </c>
      <c r="BK65" s="11"/>
    </row>
    <row r="66" spans="2:63" ht="14.4" customHeight="1" x14ac:dyDescent="0.3">
      <c r="B66" s="7"/>
      <c r="C66" s="38" t="s">
        <v>30</v>
      </c>
      <c r="D66" s="100">
        <v>0.10907388743345056</v>
      </c>
      <c r="E66" s="8">
        <v>0.11152061335317555</v>
      </c>
      <c r="F66" s="8">
        <v>0.11648911538746906</v>
      </c>
      <c r="G66" s="8">
        <v>0.14081527243753839</v>
      </c>
      <c r="H66" s="8">
        <v>0.10289252123516764</v>
      </c>
      <c r="I66" s="8">
        <v>0.1451376114580325</v>
      </c>
      <c r="J66" s="8">
        <v>0.12687617822733596</v>
      </c>
      <c r="K66" s="8">
        <v>7.408343534663421E-2</v>
      </c>
      <c r="L66" s="8">
        <v>6.3895127172522895E-2</v>
      </c>
      <c r="M66" s="8">
        <v>0.14425476425980419</v>
      </c>
      <c r="N66" s="8">
        <v>0.20923255650679182</v>
      </c>
      <c r="O66" s="8">
        <v>8.4481268425441028E-2</v>
      </c>
      <c r="P66" s="8">
        <v>0.12799793921485844</v>
      </c>
      <c r="Q66" s="8">
        <v>7.518709926809064E-2</v>
      </c>
      <c r="R66" s="8">
        <v>9.577526835510225E-2</v>
      </c>
      <c r="S66" s="8">
        <v>0.11072678445181268</v>
      </c>
      <c r="T66" s="8">
        <v>0.10921300454449448</v>
      </c>
      <c r="U66" s="8">
        <v>0.12080182320076868</v>
      </c>
      <c r="V66" s="8">
        <v>6.6525878574889757E-2</v>
      </c>
      <c r="W66" s="8">
        <v>0.10934813570293908</v>
      </c>
      <c r="X66" s="8">
        <v>0.1170156645417859</v>
      </c>
      <c r="Y66" s="8">
        <v>0.13038038329438487</v>
      </c>
      <c r="Z66" s="8">
        <v>0.10247106263739003</v>
      </c>
      <c r="AA66" s="8">
        <v>6.7495354802031379E-2</v>
      </c>
      <c r="AB66" s="8">
        <v>0.1682529766045946</v>
      </c>
      <c r="AC66" s="8">
        <v>0.16322243121896499</v>
      </c>
      <c r="AD66" s="8">
        <v>0.18854415049681111</v>
      </c>
      <c r="AE66" s="8">
        <v>0.10839557360606446</v>
      </c>
      <c r="AF66" s="8">
        <v>0.12878343744190024</v>
      </c>
      <c r="AG66" s="8">
        <v>9.7552631449777535E-2</v>
      </c>
      <c r="AH66" s="8">
        <v>0.10810330988362152</v>
      </c>
      <c r="AI66" s="8">
        <v>9.561283298552839E-2</v>
      </c>
      <c r="AJ66" s="8">
        <v>0.129409739204916</v>
      </c>
      <c r="AK66" s="8">
        <v>0.10300129772969299</v>
      </c>
      <c r="AL66" s="8">
        <v>0.11266169106149647</v>
      </c>
      <c r="AM66" s="8">
        <v>9.1668843269008871E-2</v>
      </c>
      <c r="AN66" s="8">
        <v>0.1133160979565048</v>
      </c>
      <c r="AO66" s="8">
        <v>9.3050209567897155E-2</v>
      </c>
      <c r="AP66" s="8">
        <v>0.13667621991482914</v>
      </c>
      <c r="AQ66" s="8">
        <v>0.10875757622875878</v>
      </c>
      <c r="AR66" s="8">
        <v>9.2186071255284094E-2</v>
      </c>
      <c r="AS66" s="8">
        <v>0.11338195160395013</v>
      </c>
      <c r="AT66" s="8">
        <v>0.12308712817206389</v>
      </c>
      <c r="AU66" s="8">
        <v>0.1060430616996009</v>
      </c>
      <c r="AV66" s="8">
        <v>0.11829180868921535</v>
      </c>
      <c r="AW66" s="8">
        <v>0.10646081148766967</v>
      </c>
      <c r="AX66" s="8">
        <v>0.14657818199945155</v>
      </c>
      <c r="AY66" s="8">
        <v>5.6268180002701798E-2</v>
      </c>
      <c r="AZ66" s="8">
        <v>0.12964856764225885</v>
      </c>
      <c r="BA66" s="8">
        <v>0.10355002318464379</v>
      </c>
      <c r="BB66" s="8">
        <v>0.15010817420593303</v>
      </c>
      <c r="BC66" s="8">
        <v>9.5625468113850476E-2</v>
      </c>
      <c r="BD66" s="8">
        <v>0.1567428491534737</v>
      </c>
      <c r="BE66" s="8">
        <v>9.7114068799516923E-2</v>
      </c>
      <c r="BF66" s="8">
        <v>2.8978395850478775E-2</v>
      </c>
      <c r="BG66" s="8">
        <v>0.15759325419848558</v>
      </c>
      <c r="BH66" s="8">
        <v>0</v>
      </c>
      <c r="BI66" s="8">
        <v>0.11300288937140909</v>
      </c>
      <c r="BJ66" s="8">
        <v>0.15010817420593303</v>
      </c>
      <c r="BK66" s="11"/>
    </row>
    <row r="67" spans="2:63" ht="14.4" customHeight="1" x14ac:dyDescent="0.3">
      <c r="B67" s="7"/>
      <c r="C67" s="38" t="s">
        <v>31</v>
      </c>
      <c r="D67" s="100">
        <v>5.7190993984609924E-2</v>
      </c>
      <c r="E67" s="8">
        <v>5.8109457456805742E-2</v>
      </c>
      <c r="F67" s="8">
        <v>2.6907371377171346E-2</v>
      </c>
      <c r="G67" s="8">
        <v>8.7347434455492153E-3</v>
      </c>
      <c r="H67" s="8">
        <v>6.9373520704801128E-2</v>
      </c>
      <c r="I67" s="8">
        <v>6.1452640240999064E-2</v>
      </c>
      <c r="J67" s="8">
        <v>7.127013850834292E-2</v>
      </c>
      <c r="K67" s="8">
        <v>2.5920765873923054E-2</v>
      </c>
      <c r="L67" s="8">
        <v>0.12964852676653082</v>
      </c>
      <c r="M67" s="8">
        <v>5.2689490675582117E-2</v>
      </c>
      <c r="N67" s="8">
        <v>5.2671094840143297E-2</v>
      </c>
      <c r="O67" s="8">
        <v>6.4802046764613458E-2</v>
      </c>
      <c r="P67" s="8">
        <v>5.9418644064569301E-2</v>
      </c>
      <c r="Q67" s="8">
        <v>5.3326946614291069E-2</v>
      </c>
      <c r="R67" s="8">
        <v>5.0116701701272373E-2</v>
      </c>
      <c r="S67" s="8">
        <v>5.2767864516099577E-2</v>
      </c>
      <c r="T67" s="8">
        <v>4.6896437170461019E-2</v>
      </c>
      <c r="U67" s="8">
        <v>6.8339188754770006E-2</v>
      </c>
      <c r="V67" s="8">
        <v>7.5423316618597511E-2</v>
      </c>
      <c r="W67" s="8">
        <v>9.5265692916082029E-2</v>
      </c>
      <c r="X67" s="8">
        <v>1.8873638015701563E-2</v>
      </c>
      <c r="Y67" s="8">
        <v>4.3017039413860474E-2</v>
      </c>
      <c r="Z67" s="8">
        <v>7.2491273519063495E-2</v>
      </c>
      <c r="AA67" s="8">
        <v>5.3380535705530037E-2</v>
      </c>
      <c r="AB67" s="8">
        <v>2.9718903351458565E-2</v>
      </c>
      <c r="AC67" s="8">
        <v>4.7117756923899773E-2</v>
      </c>
      <c r="AD67" s="8">
        <v>6.0736570243405168E-2</v>
      </c>
      <c r="AE67" s="8">
        <v>3.9448299365372724E-2</v>
      </c>
      <c r="AF67" s="8">
        <v>2.5054155481431545E-2</v>
      </c>
      <c r="AG67" s="8">
        <v>7.321459347555187E-2</v>
      </c>
      <c r="AH67" s="8">
        <v>8.4194788940106235E-2</v>
      </c>
      <c r="AI67" s="8">
        <v>6.1858873639429587E-2</v>
      </c>
      <c r="AJ67" s="8">
        <v>3.243169387394404E-2</v>
      </c>
      <c r="AK67" s="8">
        <v>6.3027454052129894E-2</v>
      </c>
      <c r="AL67" s="8">
        <v>4.77913777780061E-2</v>
      </c>
      <c r="AM67" s="8">
        <v>8.4935986530541255E-2</v>
      </c>
      <c r="AN67" s="8">
        <v>4.5750441004787576E-2</v>
      </c>
      <c r="AO67" s="8">
        <v>0.10040425144937065</v>
      </c>
      <c r="AP67" s="8">
        <v>0.11104420210654994</v>
      </c>
      <c r="AQ67" s="8">
        <v>3.8499753653693021E-2</v>
      </c>
      <c r="AR67" s="8">
        <v>6.3111505897410353E-2</v>
      </c>
      <c r="AS67" s="8">
        <v>4.4420828605317535E-2</v>
      </c>
      <c r="AT67" s="8">
        <v>5.7887826125386441E-2</v>
      </c>
      <c r="AU67" s="8">
        <v>6.804706542502853E-2</v>
      </c>
      <c r="AV67" s="8">
        <v>5.5364907246440172E-2</v>
      </c>
      <c r="AW67" s="8">
        <v>4.6387250161014325E-2</v>
      </c>
      <c r="AX67" s="8">
        <v>6.946208066463877E-2</v>
      </c>
      <c r="AY67" s="8">
        <v>5.9143217759461138E-2</v>
      </c>
      <c r="AZ67" s="8">
        <v>7.5110356489240748E-2</v>
      </c>
      <c r="BA67" s="8">
        <v>5.7882748272163692E-2</v>
      </c>
      <c r="BB67" s="8">
        <v>4.1967568008933698E-2</v>
      </c>
      <c r="BC67" s="8">
        <v>3.4651451451390869E-2</v>
      </c>
      <c r="BD67" s="8">
        <v>3.882158496670135E-2</v>
      </c>
      <c r="BE67" s="8">
        <v>8.3393688368483515E-2</v>
      </c>
      <c r="BF67" s="8">
        <v>1.4011846437147989E-2</v>
      </c>
      <c r="BG67" s="8">
        <v>1.3416643343289916E-2</v>
      </c>
      <c r="BH67" s="8">
        <v>0</v>
      </c>
      <c r="BI67" s="8">
        <v>0.27829564997054684</v>
      </c>
      <c r="BJ67" s="8">
        <v>4.1967568008933698E-2</v>
      </c>
      <c r="BK67" s="11"/>
    </row>
    <row r="68" spans="2:63" ht="14.4" customHeight="1" x14ac:dyDescent="0.3">
      <c r="B68" s="7"/>
      <c r="C68" s="38" t="s">
        <v>32</v>
      </c>
      <c r="D68" s="100">
        <v>1.5923876689975625E-2</v>
      </c>
      <c r="E68" s="8">
        <v>1.8727720087142307E-2</v>
      </c>
      <c r="F68" s="8">
        <v>7.0564465679224461E-3</v>
      </c>
      <c r="G68" s="8">
        <v>0</v>
      </c>
      <c r="H68" s="8">
        <v>1.8274002690638357E-2</v>
      </c>
      <c r="I68" s="8">
        <v>3.7587348963008822E-3</v>
      </c>
      <c r="J68" s="8">
        <v>3.0679578980175449E-4</v>
      </c>
      <c r="K68" s="8">
        <v>1.3475377719007052E-2</v>
      </c>
      <c r="L68" s="8">
        <v>3.4817920119567677E-2</v>
      </c>
      <c r="M68" s="8">
        <v>2.099333590978384E-2</v>
      </c>
      <c r="N68" s="8">
        <v>1.0819419405124231E-2</v>
      </c>
      <c r="O68" s="8">
        <v>1.5704842471332591E-2</v>
      </c>
      <c r="P68" s="8">
        <v>1.2860021428148564E-2</v>
      </c>
      <c r="Q68" s="8">
        <v>8.3075480727648858E-3</v>
      </c>
      <c r="R68" s="8">
        <v>1.7956655017391663E-2</v>
      </c>
      <c r="S68" s="8">
        <v>3.1591458152468943E-2</v>
      </c>
      <c r="T68" s="8">
        <v>2.8865397434083437E-2</v>
      </c>
      <c r="U68" s="8">
        <v>3.2825312987474786E-3</v>
      </c>
      <c r="V68" s="8">
        <v>3.8279618607942405E-3</v>
      </c>
      <c r="W68" s="8">
        <v>1.4413781422133995E-2</v>
      </c>
      <c r="X68" s="8">
        <v>6.0593627403579181E-2</v>
      </c>
      <c r="Y68" s="8">
        <v>9.5677705870162045E-3</v>
      </c>
      <c r="Z68" s="8">
        <v>2.0016793386411432E-2</v>
      </c>
      <c r="AA68" s="8">
        <v>3.5255069972909461E-2</v>
      </c>
      <c r="AB68" s="8">
        <v>1.4370019265037807E-2</v>
      </c>
      <c r="AC68" s="8">
        <v>3.3554858853908659E-2</v>
      </c>
      <c r="AD68" s="8">
        <v>0</v>
      </c>
      <c r="AE68" s="8">
        <v>7.6558895330741594E-3</v>
      </c>
      <c r="AF68" s="8">
        <v>1.1911683703369062E-2</v>
      </c>
      <c r="AG68" s="8">
        <v>1.7600022959531988E-2</v>
      </c>
      <c r="AH68" s="8">
        <v>2.2828826982829935E-2</v>
      </c>
      <c r="AI68" s="8">
        <v>1.3215150122954789E-2</v>
      </c>
      <c r="AJ68" s="8">
        <v>7.8511660131449414E-3</v>
      </c>
      <c r="AK68" s="8">
        <v>1.5436864618594948E-2</v>
      </c>
      <c r="AL68" s="8">
        <v>2.7804349934054895E-2</v>
      </c>
      <c r="AM68" s="8">
        <v>1.8503247872068477E-2</v>
      </c>
      <c r="AN68" s="8">
        <v>1.0947934975111609E-2</v>
      </c>
      <c r="AO68" s="8">
        <v>3.4719004061292733E-2</v>
      </c>
      <c r="AP68" s="8">
        <v>2.247130898466464E-2</v>
      </c>
      <c r="AQ68" s="8">
        <v>1.1320748510716478E-2</v>
      </c>
      <c r="AR68" s="8">
        <v>3.1637538881450114E-2</v>
      </c>
      <c r="AS68" s="8">
        <v>7.7766951121457754E-3</v>
      </c>
      <c r="AT68" s="8">
        <v>1.132356465092783E-2</v>
      </c>
      <c r="AU68" s="8">
        <v>1.9060648930190709E-2</v>
      </c>
      <c r="AV68" s="8">
        <v>3.0906384992725754E-2</v>
      </c>
      <c r="AW68" s="8">
        <v>1.5110428739535204E-3</v>
      </c>
      <c r="AX68" s="8">
        <v>1.6131783954570621E-2</v>
      </c>
      <c r="AY68" s="8">
        <v>1.0598755900918792E-2</v>
      </c>
      <c r="AZ68" s="8">
        <v>9.717144612847551E-3</v>
      </c>
      <c r="BA68" s="8">
        <v>1.5085770493580942E-2</v>
      </c>
      <c r="BB68" s="8">
        <v>2.0784987753218701E-2</v>
      </c>
      <c r="BC68" s="8">
        <v>2.0643043386499204E-2</v>
      </c>
      <c r="BD68" s="8">
        <v>2.0875449657560049E-3</v>
      </c>
      <c r="BE68" s="8">
        <v>1.4195211098382361E-2</v>
      </c>
      <c r="BF68" s="8">
        <v>0</v>
      </c>
      <c r="BG68" s="8">
        <v>7.5012708466468299E-3</v>
      </c>
      <c r="BH68" s="8">
        <v>3.5506853013628714E-2</v>
      </c>
      <c r="BI68" s="8">
        <v>0</v>
      </c>
      <c r="BJ68" s="8">
        <v>2.0784987753218701E-2</v>
      </c>
      <c r="BK68" s="11"/>
    </row>
    <row r="69" spans="2:63" ht="14.4" customHeight="1" x14ac:dyDescent="0.3">
      <c r="B69" s="7"/>
      <c r="C69" s="38" t="s">
        <v>8</v>
      </c>
      <c r="D69" s="100">
        <v>0.2197818997256647</v>
      </c>
      <c r="E69" s="8">
        <v>0.19545396257172001</v>
      </c>
      <c r="F69" s="8">
        <v>0.25339945249506574</v>
      </c>
      <c r="G69" s="8">
        <v>0.2757053166848934</v>
      </c>
      <c r="H69" s="8">
        <v>0.21866912585425743</v>
      </c>
      <c r="I69" s="8">
        <v>0.24272650865433293</v>
      </c>
      <c r="J69" s="8">
        <v>0.22389244451885176</v>
      </c>
      <c r="K69" s="8">
        <v>0.24663965779606514</v>
      </c>
      <c r="L69" s="8">
        <v>0.1581772836434239</v>
      </c>
      <c r="M69" s="8">
        <v>0.21076446923404599</v>
      </c>
      <c r="N69" s="8">
        <v>0.15346143807437335</v>
      </c>
      <c r="O69" s="8">
        <v>0.26293254637297514</v>
      </c>
      <c r="P69" s="8">
        <v>0.22473600547240671</v>
      </c>
      <c r="Q69" s="8">
        <v>0.19223010037698568</v>
      </c>
      <c r="R69" s="8">
        <v>0.21786236905346615</v>
      </c>
      <c r="S69" s="8">
        <v>0.15911217609965958</v>
      </c>
      <c r="T69" s="8">
        <v>0.21130319155888169</v>
      </c>
      <c r="U69" s="8">
        <v>0.18786838676101789</v>
      </c>
      <c r="V69" s="8">
        <v>0.23581323114093661</v>
      </c>
      <c r="W69" s="8">
        <v>0.17537914273158592</v>
      </c>
      <c r="X69" s="8">
        <v>0.11822417693605601</v>
      </c>
      <c r="Y69" s="8">
        <v>0.26164359600350962</v>
      </c>
      <c r="Z69" s="8">
        <v>0.18601858984700759</v>
      </c>
      <c r="AA69" s="8">
        <v>0.26400999083759785</v>
      </c>
      <c r="AB69" s="8">
        <v>0.1797184802158486</v>
      </c>
      <c r="AC69" s="8">
        <v>0.35565415543045586</v>
      </c>
      <c r="AD69" s="8">
        <v>0.13964850462791586</v>
      </c>
      <c r="AE69" s="8">
        <v>0.23283714998177135</v>
      </c>
      <c r="AF69" s="8">
        <v>0.21174575746033455</v>
      </c>
      <c r="AG69" s="8">
        <v>0.21335495184178754</v>
      </c>
      <c r="AH69" s="8">
        <v>0.23198760303275751</v>
      </c>
      <c r="AI69" s="8">
        <v>0.36417030779178178</v>
      </c>
      <c r="AJ69" s="8">
        <v>0.20578318923287553</v>
      </c>
      <c r="AK69" s="8">
        <v>0.22924904224146819</v>
      </c>
      <c r="AL69" s="8">
        <v>0.24456666644622754</v>
      </c>
      <c r="AM69" s="8">
        <v>0.1993001104176271</v>
      </c>
      <c r="AN69" s="8">
        <v>0.22773085039314542</v>
      </c>
      <c r="AO69" s="8">
        <v>0.18975712274378487</v>
      </c>
      <c r="AP69" s="8">
        <v>0.12197441186451449</v>
      </c>
      <c r="AQ69" s="8">
        <v>0.21408937071895454</v>
      </c>
      <c r="AR69" s="8">
        <v>0.21531712068425168</v>
      </c>
      <c r="AS69" s="8">
        <v>0.28331510065902404</v>
      </c>
      <c r="AT69" s="8">
        <v>0.18843234130604963</v>
      </c>
      <c r="AU69" s="8">
        <v>0.14329760036293571</v>
      </c>
      <c r="AV69" s="8">
        <v>0.18293465868202077</v>
      </c>
      <c r="AW69" s="8">
        <v>0.23826817119141261</v>
      </c>
      <c r="AX69" s="8">
        <v>0.19052576949560718</v>
      </c>
      <c r="AY69" s="8">
        <v>0.28701414168791439</v>
      </c>
      <c r="AZ69" s="8">
        <v>0.22152397022231254</v>
      </c>
      <c r="BA69" s="8">
        <v>0.2166720419032197</v>
      </c>
      <c r="BB69" s="8">
        <v>0.25127285667625437</v>
      </c>
      <c r="BC69" s="8">
        <v>0.2099114931290097</v>
      </c>
      <c r="BD69" s="8">
        <v>0.30819136538279268</v>
      </c>
      <c r="BE69" s="8">
        <v>0.19258749122045465</v>
      </c>
      <c r="BF69" s="8">
        <v>0.23683105724097195</v>
      </c>
      <c r="BG69" s="8">
        <v>0.32851539011957132</v>
      </c>
      <c r="BH69" s="8">
        <v>0</v>
      </c>
      <c r="BI69" s="8">
        <v>0.24503402643707262</v>
      </c>
      <c r="BJ69" s="8">
        <v>0.25127285667625437</v>
      </c>
      <c r="BK69" s="11"/>
    </row>
    <row r="70" spans="2:63" ht="14.4" customHeight="1" x14ac:dyDescent="0.3">
      <c r="B70" s="7"/>
      <c r="C70" s="120" t="s">
        <v>198</v>
      </c>
      <c r="D70" s="23">
        <f>SUM(D65:D68)</f>
        <v>0.33231671775319394</v>
      </c>
      <c r="E70" s="8">
        <f>SUM(E65:E68)</f>
        <v>0.31529063737193863</v>
      </c>
      <c r="F70" s="8">
        <f t="shared" ref="F70:BJ70" si="3">SUM(F65:F68)</f>
        <v>0.30947816734565176</v>
      </c>
      <c r="G70" s="8">
        <f t="shared" si="3"/>
        <v>0.31474121772224822</v>
      </c>
      <c r="H70" s="8">
        <f t="shared" si="3"/>
        <v>0.34940789303359493</v>
      </c>
      <c r="I70" s="8">
        <f t="shared" si="3"/>
        <v>0.32216532009949123</v>
      </c>
      <c r="J70" s="8">
        <f t="shared" si="3"/>
        <v>0.30131489860804261</v>
      </c>
      <c r="K70" s="8">
        <f t="shared" si="3"/>
        <v>0.29361209236685276</v>
      </c>
      <c r="L70" s="8">
        <f t="shared" si="3"/>
        <v>0.36003537928160895</v>
      </c>
      <c r="M70" s="8">
        <f t="shared" si="3"/>
        <v>0.3748250402797893</v>
      </c>
      <c r="N70" s="8">
        <f t="shared" si="3"/>
        <v>0.3645925684624281</v>
      </c>
      <c r="O70" s="8">
        <f t="shared" si="3"/>
        <v>0.30264352406963418</v>
      </c>
      <c r="P70" s="8">
        <f t="shared" si="3"/>
        <v>0.34057521700772231</v>
      </c>
      <c r="Q70" s="8">
        <f t="shared" si="3"/>
        <v>0.29446501167984135</v>
      </c>
      <c r="R70" s="8">
        <f t="shared" si="3"/>
        <v>0.32870933048095624</v>
      </c>
      <c r="S70" s="8">
        <f t="shared" si="3"/>
        <v>0.39301289584933236</v>
      </c>
      <c r="T70" s="8">
        <f t="shared" si="3"/>
        <v>0.33787804052507375</v>
      </c>
      <c r="U70" s="8">
        <f t="shared" si="3"/>
        <v>0.31579577297827366</v>
      </c>
      <c r="V70" s="8">
        <f t="shared" si="3"/>
        <v>0.3223242742909283</v>
      </c>
      <c r="W70" s="8">
        <f t="shared" si="3"/>
        <v>0.39539580879116742</v>
      </c>
      <c r="X70" s="8">
        <f t="shared" si="3"/>
        <v>0.37763603376217003</v>
      </c>
      <c r="Y70" s="8">
        <f t="shared" si="3"/>
        <v>0.30688369090678802</v>
      </c>
      <c r="Z70" s="8">
        <f t="shared" si="3"/>
        <v>0.34968966190488965</v>
      </c>
      <c r="AA70" s="8">
        <f t="shared" si="3"/>
        <v>0.32712758005863274</v>
      </c>
      <c r="AB70" s="8">
        <f t="shared" si="3"/>
        <v>0.35135506463679778</v>
      </c>
      <c r="AC70" s="8">
        <f t="shared" si="3"/>
        <v>0.31616817971159983</v>
      </c>
      <c r="AD70" s="8">
        <f t="shared" si="3"/>
        <v>0.49180635057161487</v>
      </c>
      <c r="AE70" s="8">
        <f t="shared" si="3"/>
        <v>0.29470789348307624</v>
      </c>
      <c r="AF70" s="8">
        <f t="shared" si="3"/>
        <v>0.34645359244021567</v>
      </c>
      <c r="AG70" s="8">
        <f t="shared" si="3"/>
        <v>0.32285951155318243</v>
      </c>
      <c r="AH70" s="8">
        <f t="shared" si="3"/>
        <v>0.36829463465838808</v>
      </c>
      <c r="AI70" s="8">
        <f t="shared" si="3"/>
        <v>0.25605955876191056</v>
      </c>
      <c r="AJ70" s="8">
        <f t="shared" si="3"/>
        <v>0.33416742595177806</v>
      </c>
      <c r="AK70" s="8">
        <f t="shared" si="3"/>
        <v>0.31299275482781397</v>
      </c>
      <c r="AL70" s="8">
        <f t="shared" si="3"/>
        <v>0.33077118291395735</v>
      </c>
      <c r="AM70" s="8">
        <f t="shared" si="3"/>
        <v>0.36957853669687513</v>
      </c>
      <c r="AN70" s="8">
        <f t="shared" si="3"/>
        <v>0.32408784915769245</v>
      </c>
      <c r="AO70" s="8">
        <f t="shared" si="3"/>
        <v>0.36339880075112563</v>
      </c>
      <c r="AP70" s="8">
        <f t="shared" si="3"/>
        <v>0.40749050970712242</v>
      </c>
      <c r="AQ70" s="8">
        <f t="shared" si="3"/>
        <v>0.32943320547202648</v>
      </c>
      <c r="AR70" s="8">
        <f t="shared" si="3"/>
        <v>0.36057042004597289</v>
      </c>
      <c r="AS70" s="8">
        <f t="shared" si="3"/>
        <v>0.31850638869695008</v>
      </c>
      <c r="AT70" s="8">
        <f t="shared" si="3"/>
        <v>0.31939569515540922</v>
      </c>
      <c r="AU70" s="8">
        <f t="shared" si="3"/>
        <v>0.31516732435191125</v>
      </c>
      <c r="AV70" s="8">
        <f t="shared" si="3"/>
        <v>0.38354848361609867</v>
      </c>
      <c r="AW70" s="8">
        <f t="shared" si="3"/>
        <v>0.27882850574566931</v>
      </c>
      <c r="AX70" s="8">
        <f t="shared" si="3"/>
        <v>0.38176692666073392</v>
      </c>
      <c r="AY70" s="8">
        <f t="shared" si="3"/>
        <v>0.25651409941760578</v>
      </c>
      <c r="AZ70" s="8">
        <f t="shared" si="3"/>
        <v>0.36374016751012755</v>
      </c>
      <c r="BA70" s="8">
        <f t="shared" si="3"/>
        <v>0.33701239017593099</v>
      </c>
      <c r="BB70" s="8">
        <f t="shared" si="3"/>
        <v>0.30799280740969959</v>
      </c>
      <c r="BC70" s="8">
        <f t="shared" si="3"/>
        <v>0.26921277445960362</v>
      </c>
      <c r="BD70" s="8">
        <f t="shared" si="3"/>
        <v>0.39081912007619041</v>
      </c>
      <c r="BE70" s="8">
        <f t="shared" si="3"/>
        <v>0.38885923503505776</v>
      </c>
      <c r="BF70" s="8">
        <f t="shared" si="3"/>
        <v>0.2004981723139731</v>
      </c>
      <c r="BG70" s="8">
        <f t="shared" si="3"/>
        <v>0.30864137317424223</v>
      </c>
      <c r="BH70" s="8">
        <f t="shared" si="3"/>
        <v>0.30412954741957443</v>
      </c>
      <c r="BI70" s="8">
        <f t="shared" si="3"/>
        <v>0.56468640744749599</v>
      </c>
      <c r="BJ70" s="8">
        <f t="shared" si="3"/>
        <v>0.30799280740969959</v>
      </c>
      <c r="BK70" s="11"/>
    </row>
    <row r="71" spans="2:63" ht="31.95" customHeight="1" x14ac:dyDescent="0.3">
      <c r="B71" s="26" t="s">
        <v>35</v>
      </c>
      <c r="C71" s="12" t="s">
        <v>36</v>
      </c>
      <c r="D71" s="99">
        <v>3.3176688944908855E-2</v>
      </c>
      <c r="E71" s="8">
        <v>3.5215043515174543E-2</v>
      </c>
      <c r="F71" s="8">
        <v>3.7446866319274697E-3</v>
      </c>
      <c r="G71" s="8">
        <v>3.7097005588520554E-2</v>
      </c>
      <c r="H71" s="8">
        <v>3.9894969402863079E-2</v>
      </c>
      <c r="I71" s="8">
        <v>3.7122955978184734E-2</v>
      </c>
      <c r="J71" s="8">
        <v>2.4502120040134016E-2</v>
      </c>
      <c r="K71" s="8">
        <v>4.3919688813128806E-2</v>
      </c>
      <c r="L71" s="8">
        <v>3.5027593247147146E-2</v>
      </c>
      <c r="M71" s="8">
        <v>2.4753065689697536E-2</v>
      </c>
      <c r="N71" s="8">
        <v>0</v>
      </c>
      <c r="O71" s="8">
        <v>2.4638595595679977E-2</v>
      </c>
      <c r="P71" s="8">
        <v>3.305322207096948E-2</v>
      </c>
      <c r="Q71" s="8">
        <v>7.1676612081834554E-2</v>
      </c>
      <c r="R71" s="8">
        <v>3.2528473317179278E-2</v>
      </c>
      <c r="S71" s="8">
        <v>3.5002718343905045E-2</v>
      </c>
      <c r="T71" s="8">
        <v>4.2077678881921286E-2</v>
      </c>
      <c r="U71" s="8">
        <v>1.6127961019912988E-2</v>
      </c>
      <c r="V71" s="8">
        <v>4.8357521334601666E-2</v>
      </c>
      <c r="W71" s="8">
        <v>6.6151490142385833E-2</v>
      </c>
      <c r="X71" s="8">
        <v>2.975903823020852E-2</v>
      </c>
      <c r="Y71" s="8">
        <v>1.0000179951037989E-2</v>
      </c>
      <c r="Z71" s="8">
        <v>4.8881977386156607E-2</v>
      </c>
      <c r="AA71" s="8">
        <v>4.1617454911834502E-2</v>
      </c>
      <c r="AB71" s="8">
        <v>1.9502065481761473E-2</v>
      </c>
      <c r="AC71" s="8">
        <v>0</v>
      </c>
      <c r="AD71" s="8">
        <v>0</v>
      </c>
      <c r="AE71" s="8">
        <v>2.0481113481873727E-2</v>
      </c>
      <c r="AF71" s="8">
        <v>3.5458763506112302E-2</v>
      </c>
      <c r="AG71" s="8">
        <v>3.7624869079719944E-2</v>
      </c>
      <c r="AH71" s="8">
        <v>2.6128754402476094E-3</v>
      </c>
      <c r="AI71" s="8">
        <v>1.5388272233412461E-2</v>
      </c>
      <c r="AJ71" s="8">
        <v>3.7436999043897114E-2</v>
      </c>
      <c r="AK71" s="8">
        <v>3.8943797950650977E-2</v>
      </c>
      <c r="AL71" s="8">
        <v>2.7052490645359327E-2</v>
      </c>
      <c r="AM71" s="8">
        <v>2.090603202190297E-2</v>
      </c>
      <c r="AN71" s="8">
        <v>3.2463106360895937E-2</v>
      </c>
      <c r="AO71" s="8">
        <v>3.5872033127983205E-2</v>
      </c>
      <c r="AP71" s="8">
        <v>1.3966128857213687E-2</v>
      </c>
      <c r="AQ71" s="8">
        <v>3.1661353137354291E-2</v>
      </c>
      <c r="AR71" s="8">
        <v>5.068503269781801E-2</v>
      </c>
      <c r="AS71" s="8">
        <v>8.0374979598219862E-2</v>
      </c>
      <c r="AT71" s="8">
        <v>1.9825947256513418E-2</v>
      </c>
      <c r="AU71" s="8">
        <v>1.5779093919966992E-2</v>
      </c>
      <c r="AV71" s="8">
        <v>6.1028566610943712E-2</v>
      </c>
      <c r="AW71" s="8">
        <v>2.294479806618175E-2</v>
      </c>
      <c r="AX71" s="8">
        <v>1.4545025352060519E-2</v>
      </c>
      <c r="AY71" s="8">
        <v>2.0671470237975682E-2</v>
      </c>
      <c r="AZ71" s="8">
        <v>3.6016560924439149E-3</v>
      </c>
      <c r="BA71" s="8">
        <v>3.1761402697138598E-2</v>
      </c>
      <c r="BB71" s="8">
        <v>3.2967293390268361E-2</v>
      </c>
      <c r="BC71" s="8">
        <v>3.8316693135431748E-2</v>
      </c>
      <c r="BD71" s="8">
        <v>6.2710616993558024E-2</v>
      </c>
      <c r="BE71" s="8">
        <v>2.2554359879061278E-2</v>
      </c>
      <c r="BF71" s="8">
        <v>0</v>
      </c>
      <c r="BG71" s="8">
        <v>3.3627984393737875E-2</v>
      </c>
      <c r="BH71" s="8">
        <v>0</v>
      </c>
      <c r="BI71" s="8">
        <v>2.7696940540131804E-2</v>
      </c>
      <c r="BJ71" s="8">
        <v>3.2967293390268361E-2</v>
      </c>
      <c r="BK71" s="11"/>
    </row>
    <row r="72" spans="2:63" ht="14.4" customHeight="1" x14ac:dyDescent="0.3">
      <c r="B72" s="43" t="s">
        <v>37</v>
      </c>
      <c r="C72" s="38" t="s">
        <v>38</v>
      </c>
      <c r="D72" s="100">
        <v>0.96682331105509078</v>
      </c>
      <c r="E72" s="8">
        <v>0.96478495648482554</v>
      </c>
      <c r="F72" s="8">
        <v>0.9962553133680726</v>
      </c>
      <c r="G72" s="8">
        <v>0.96290299441147953</v>
      </c>
      <c r="H72" s="8">
        <v>0.96010503059713659</v>
      </c>
      <c r="I72" s="8">
        <v>0.96287704402181462</v>
      </c>
      <c r="J72" s="8">
        <v>0.97549787995986603</v>
      </c>
      <c r="K72" s="8">
        <v>0.95608031118687209</v>
      </c>
      <c r="L72" s="8">
        <v>0.96497240675285278</v>
      </c>
      <c r="M72" s="8">
        <v>0.9752469343103024</v>
      </c>
      <c r="N72" s="8">
        <v>1</v>
      </c>
      <c r="O72" s="8">
        <v>0.97536140440431973</v>
      </c>
      <c r="P72" s="8">
        <v>0.9669467779290305</v>
      </c>
      <c r="Q72" s="8">
        <v>0.92832338791816582</v>
      </c>
      <c r="R72" s="8">
        <v>0.96747152668282099</v>
      </c>
      <c r="S72" s="8">
        <v>0.964997281656095</v>
      </c>
      <c r="T72" s="8">
        <v>0.95792232111807862</v>
      </c>
      <c r="U72" s="8">
        <v>0.98387203898008679</v>
      </c>
      <c r="V72" s="8">
        <v>0.95164247866539853</v>
      </c>
      <c r="W72" s="8">
        <v>0.93384850985761414</v>
      </c>
      <c r="X72" s="8">
        <v>0.97024096176979158</v>
      </c>
      <c r="Y72" s="8">
        <v>0.98999982004896192</v>
      </c>
      <c r="Z72" s="8">
        <v>0.95111802261384326</v>
      </c>
      <c r="AA72" s="8">
        <v>0.95838254508816589</v>
      </c>
      <c r="AB72" s="8">
        <v>0.98049793451823863</v>
      </c>
      <c r="AC72" s="8">
        <v>1</v>
      </c>
      <c r="AD72" s="8">
        <v>1</v>
      </c>
      <c r="AE72" s="8">
        <v>0.97951888651812624</v>
      </c>
      <c r="AF72" s="8">
        <v>0.96454123649388734</v>
      </c>
      <c r="AG72" s="8">
        <v>0.96237513092027982</v>
      </c>
      <c r="AH72" s="8">
        <v>0.99738712455975231</v>
      </c>
      <c r="AI72" s="8">
        <v>0.98461172776658745</v>
      </c>
      <c r="AJ72" s="8">
        <v>0.96256300095610303</v>
      </c>
      <c r="AK72" s="8">
        <v>0.96105620204934838</v>
      </c>
      <c r="AL72" s="8">
        <v>0.97294750935464069</v>
      </c>
      <c r="AM72" s="8">
        <v>0.97909396797809722</v>
      </c>
      <c r="AN72" s="8">
        <v>0.96753689363910378</v>
      </c>
      <c r="AO72" s="8">
        <v>0.96412796687201696</v>
      </c>
      <c r="AP72" s="8">
        <v>0.98603387114278629</v>
      </c>
      <c r="AQ72" s="8">
        <v>0.96833864686264548</v>
      </c>
      <c r="AR72" s="8">
        <v>0.9493149673021829</v>
      </c>
      <c r="AS72" s="8">
        <v>0.91962502040177996</v>
      </c>
      <c r="AT72" s="8">
        <v>0.98017405274348601</v>
      </c>
      <c r="AU72" s="8">
        <v>0.98422090608003299</v>
      </c>
      <c r="AV72" s="8">
        <v>0.93897143338905553</v>
      </c>
      <c r="AW72" s="8">
        <v>0.97705520193381834</v>
      </c>
      <c r="AX72" s="8">
        <v>0.98545497464793941</v>
      </c>
      <c r="AY72" s="8">
        <v>0.97932852976202411</v>
      </c>
      <c r="AZ72" s="8">
        <v>0.99639834390755611</v>
      </c>
      <c r="BA72" s="8">
        <v>0.96823859730286177</v>
      </c>
      <c r="BB72" s="8">
        <v>0.96703270660973162</v>
      </c>
      <c r="BC72" s="8">
        <v>0.96168330686456838</v>
      </c>
      <c r="BD72" s="8">
        <v>0.93728938300644205</v>
      </c>
      <c r="BE72" s="8">
        <v>0.97744564012093871</v>
      </c>
      <c r="BF72" s="8">
        <v>1</v>
      </c>
      <c r="BG72" s="8">
        <v>0.96637201560626207</v>
      </c>
      <c r="BH72" s="8">
        <v>1</v>
      </c>
      <c r="BI72" s="8">
        <v>0.97230305945986817</v>
      </c>
      <c r="BJ72" s="8">
        <v>0.96703270660973162</v>
      </c>
      <c r="BK72" s="11"/>
    </row>
    <row r="73" spans="2:63" ht="30.6" customHeight="1" x14ac:dyDescent="0.3">
      <c r="B73" s="26" t="s">
        <v>39</v>
      </c>
      <c r="C73" s="12" t="s">
        <v>36</v>
      </c>
      <c r="D73" s="99">
        <v>7.8140708008289469E-2</v>
      </c>
      <c r="E73" s="8">
        <v>4.9927389196766404E-2</v>
      </c>
      <c r="F73" s="8">
        <v>1.9141275251666895E-2</v>
      </c>
      <c r="G73" s="8">
        <v>3.7132924049882842E-3</v>
      </c>
      <c r="H73" s="8">
        <v>0.1163297110754033</v>
      </c>
      <c r="I73" s="8">
        <v>0.14270215831820313</v>
      </c>
      <c r="J73" s="8">
        <v>9.0203222880808967E-2</v>
      </c>
      <c r="K73" s="8">
        <v>3.4250024202390386E-2</v>
      </c>
      <c r="L73" s="8">
        <v>6.7137930231577894E-2</v>
      </c>
      <c r="M73" s="8">
        <v>0.10157197292251043</v>
      </c>
      <c r="N73" s="8">
        <v>4.4013965918346075E-2</v>
      </c>
      <c r="O73" s="8">
        <v>4.1479939385971096E-2</v>
      </c>
      <c r="P73" s="8">
        <v>6.1376851444509134E-2</v>
      </c>
      <c r="Q73" s="8">
        <v>9.1524042101925523E-2</v>
      </c>
      <c r="R73" s="8">
        <v>9.9465413492348401E-2</v>
      </c>
      <c r="S73" s="8">
        <v>0.17618040173832322</v>
      </c>
      <c r="T73" s="8">
        <v>0.12767255294284202</v>
      </c>
      <c r="U73" s="8">
        <v>6.2845909361508689E-2</v>
      </c>
      <c r="V73" s="8">
        <v>8.2963343122677793E-2</v>
      </c>
      <c r="W73" s="8">
        <v>9.1194514337231206E-2</v>
      </c>
      <c r="X73" s="8">
        <v>0.11802697597834473</v>
      </c>
      <c r="Y73" s="8">
        <v>2.8774651679420723E-2</v>
      </c>
      <c r="Z73" s="8">
        <v>0.12477746602549784</v>
      </c>
      <c r="AA73" s="8">
        <v>6.6032424322963482E-2</v>
      </c>
      <c r="AB73" s="8">
        <v>6.0421847148241649E-2</v>
      </c>
      <c r="AC73" s="8">
        <v>4.9561333531938931E-3</v>
      </c>
      <c r="AD73" s="8">
        <v>4.1381830385423098E-2</v>
      </c>
      <c r="AE73" s="8">
        <v>4.5091517878011397E-2</v>
      </c>
      <c r="AF73" s="8">
        <v>8.5510459020232035E-2</v>
      </c>
      <c r="AG73" s="8">
        <v>8.3360904639017089E-2</v>
      </c>
      <c r="AH73" s="8">
        <v>3.0985467442462819E-2</v>
      </c>
      <c r="AI73" s="8">
        <v>3.8565627103357994E-2</v>
      </c>
      <c r="AJ73" s="8">
        <v>7.6684060676940141E-2</v>
      </c>
      <c r="AK73" s="8">
        <v>7.6438239272952804E-2</v>
      </c>
      <c r="AL73" s="8">
        <v>7.3990486683609649E-2</v>
      </c>
      <c r="AM73" s="8">
        <v>8.7054400133305065E-2</v>
      </c>
      <c r="AN73" s="8">
        <v>7.7343345737853134E-2</v>
      </c>
      <c r="AO73" s="8">
        <v>8.1152504828409744E-2</v>
      </c>
      <c r="AP73" s="8">
        <v>2.069745133322547E-2</v>
      </c>
      <c r="AQ73" s="8">
        <v>5.9075090220300677E-2</v>
      </c>
      <c r="AR73" s="8">
        <v>8.3836388572461937E-2</v>
      </c>
      <c r="AS73" s="8">
        <v>5.9888585014880577E-2</v>
      </c>
      <c r="AT73" s="8">
        <v>6.9146991049072307E-2</v>
      </c>
      <c r="AU73" s="8">
        <v>0.12487993089483292</v>
      </c>
      <c r="AV73" s="8">
        <v>0.11031372504347083</v>
      </c>
      <c r="AW73" s="8">
        <v>6.7949923541351889E-2</v>
      </c>
      <c r="AX73" s="8">
        <v>0.10300894580872327</v>
      </c>
      <c r="AY73" s="8">
        <v>4.2729649671317455E-2</v>
      </c>
      <c r="AZ73" s="8">
        <v>2.3017825754027735E-2</v>
      </c>
      <c r="BA73" s="8">
        <v>7.541854141867764E-2</v>
      </c>
      <c r="BB73" s="8">
        <v>8.2417449636766185E-2</v>
      </c>
      <c r="BC73" s="8">
        <v>5.3369230091470092E-2</v>
      </c>
      <c r="BD73" s="8">
        <v>0.10636194144127814</v>
      </c>
      <c r="BE73" s="8">
        <v>9.4945591493590886E-2</v>
      </c>
      <c r="BF73" s="8">
        <v>0.11427238298783852</v>
      </c>
      <c r="BG73" s="8">
        <v>2.6028782818131008E-2</v>
      </c>
      <c r="BH73" s="8">
        <v>0.39582161780646247</v>
      </c>
      <c r="BI73" s="8">
        <v>1.6639142658748572E-2</v>
      </c>
      <c r="BJ73" s="8">
        <v>8.2417449636766185E-2</v>
      </c>
      <c r="BK73" s="11"/>
    </row>
    <row r="74" spans="2:63" ht="14.4" customHeight="1" x14ac:dyDescent="0.3">
      <c r="B74" s="43" t="s">
        <v>37</v>
      </c>
      <c r="C74" s="38" t="s">
        <v>38</v>
      </c>
      <c r="D74" s="100">
        <v>0.92185929199171057</v>
      </c>
      <c r="E74" s="8">
        <v>0.95007261080323357</v>
      </c>
      <c r="F74" s="8">
        <v>0.98085872474833313</v>
      </c>
      <c r="G74" s="8">
        <v>0.99628670759501159</v>
      </c>
      <c r="H74" s="8">
        <v>0.88367028892459631</v>
      </c>
      <c r="I74" s="8">
        <v>0.85729784168179601</v>
      </c>
      <c r="J74" s="8">
        <v>0.90979677711919094</v>
      </c>
      <c r="K74" s="8">
        <v>0.96574997579761046</v>
      </c>
      <c r="L74" s="8">
        <v>0.9328620697684219</v>
      </c>
      <c r="M74" s="8">
        <v>0.8984280270774887</v>
      </c>
      <c r="N74" s="8">
        <v>0.95598603408165406</v>
      </c>
      <c r="O74" s="8">
        <v>0.95852006061402828</v>
      </c>
      <c r="P74" s="8">
        <v>0.93862314855549112</v>
      </c>
      <c r="Q74" s="8">
        <v>0.90847595789807489</v>
      </c>
      <c r="R74" s="8">
        <v>0.90053458650765195</v>
      </c>
      <c r="S74" s="8">
        <v>0.82381959826167617</v>
      </c>
      <c r="T74" s="8">
        <v>0.8723274470571577</v>
      </c>
      <c r="U74" s="8">
        <v>0.93715409063849164</v>
      </c>
      <c r="V74" s="8">
        <v>0.91703665687732294</v>
      </c>
      <c r="W74" s="8">
        <v>0.90880548566276875</v>
      </c>
      <c r="X74" s="8">
        <v>0.88197302402165523</v>
      </c>
      <c r="Y74" s="8">
        <v>0.97122534832057927</v>
      </c>
      <c r="Z74" s="8">
        <v>0.87522253397450189</v>
      </c>
      <c r="AA74" s="8">
        <v>0.9339675756770367</v>
      </c>
      <c r="AB74" s="8">
        <v>0.93957815285175816</v>
      </c>
      <c r="AC74" s="8">
        <v>0.99504386664680611</v>
      </c>
      <c r="AD74" s="8">
        <v>0.95861816961457702</v>
      </c>
      <c r="AE74" s="8">
        <v>0.95490848212198853</v>
      </c>
      <c r="AF74" s="8">
        <v>0.9144895409797682</v>
      </c>
      <c r="AG74" s="8">
        <v>0.91663909536098276</v>
      </c>
      <c r="AH74" s="8">
        <v>0.96901453255753722</v>
      </c>
      <c r="AI74" s="8">
        <v>0.96143437289664191</v>
      </c>
      <c r="AJ74" s="8">
        <v>0.92331593932306011</v>
      </c>
      <c r="AK74" s="8">
        <v>0.92356176072704654</v>
      </c>
      <c r="AL74" s="8">
        <v>0.92600951331638992</v>
      </c>
      <c r="AM74" s="8">
        <v>0.9129455998666951</v>
      </c>
      <c r="AN74" s="8">
        <v>0.92265665426214694</v>
      </c>
      <c r="AO74" s="8">
        <v>0.91884749517159048</v>
      </c>
      <c r="AP74" s="8">
        <v>0.97930254866677446</v>
      </c>
      <c r="AQ74" s="8">
        <v>0.940924909779699</v>
      </c>
      <c r="AR74" s="8">
        <v>0.91616361142753888</v>
      </c>
      <c r="AS74" s="8">
        <v>0.94011141498511919</v>
      </c>
      <c r="AT74" s="8">
        <v>0.93085300895092749</v>
      </c>
      <c r="AU74" s="8">
        <v>0.8751200691051666</v>
      </c>
      <c r="AV74" s="8">
        <v>0.88968627495652897</v>
      </c>
      <c r="AW74" s="8">
        <v>0.93205007645864835</v>
      </c>
      <c r="AX74" s="8">
        <v>0.89699105419127667</v>
      </c>
      <c r="AY74" s="8">
        <v>0.95727035032868257</v>
      </c>
      <c r="AZ74" s="8">
        <v>0.97698217424597222</v>
      </c>
      <c r="BA74" s="8">
        <v>0.92458145858132246</v>
      </c>
      <c r="BB74" s="8">
        <v>0.91758255036323388</v>
      </c>
      <c r="BC74" s="8">
        <v>0.94663076990853012</v>
      </c>
      <c r="BD74" s="8">
        <v>0.89363805855872191</v>
      </c>
      <c r="BE74" s="8">
        <v>0.90505440850640828</v>
      </c>
      <c r="BF74" s="8">
        <v>0.88572761701216152</v>
      </c>
      <c r="BG74" s="8">
        <v>0.97397121718186896</v>
      </c>
      <c r="BH74" s="8">
        <v>0.60417838219353737</v>
      </c>
      <c r="BI74" s="8">
        <v>0.98336085734125134</v>
      </c>
      <c r="BJ74" s="8">
        <v>0.91758255036323388</v>
      </c>
      <c r="BK74" s="11"/>
    </row>
    <row r="75" spans="2:63" ht="30" customHeight="1" x14ac:dyDescent="0.3">
      <c r="B75" s="26" t="s">
        <v>40</v>
      </c>
      <c r="C75" s="12" t="s">
        <v>36</v>
      </c>
      <c r="D75" s="99">
        <v>0.58051023617033093</v>
      </c>
      <c r="E75" s="8">
        <v>0.59490242717099306</v>
      </c>
      <c r="F75" s="8">
        <v>0.36769927867307667</v>
      </c>
      <c r="G75" s="8">
        <v>0.53645744298286546</v>
      </c>
      <c r="H75" s="8">
        <v>0.63566436021451012</v>
      </c>
      <c r="I75" s="8">
        <v>0.67700732809058406</v>
      </c>
      <c r="J75" s="8">
        <v>0.5454582459078694</v>
      </c>
      <c r="K75" s="8">
        <v>0.50677295472836015</v>
      </c>
      <c r="L75" s="8">
        <v>0.7295167078765239</v>
      </c>
      <c r="M75" s="8">
        <v>0.58499939998239803</v>
      </c>
      <c r="N75" s="8">
        <v>0.36715754691249108</v>
      </c>
      <c r="O75" s="8">
        <v>0.52153301055029799</v>
      </c>
      <c r="P75" s="8">
        <v>0.56207128275200058</v>
      </c>
      <c r="Q75" s="8">
        <v>0.64650017479559652</v>
      </c>
      <c r="R75" s="8">
        <v>0.60145041727312487</v>
      </c>
      <c r="S75" s="8">
        <v>0.76058323303188502</v>
      </c>
      <c r="T75" s="8">
        <v>0.65002229685123125</v>
      </c>
      <c r="U75" s="8">
        <v>0.54457129615038757</v>
      </c>
      <c r="V75" s="8">
        <v>0.59228701033613818</v>
      </c>
      <c r="W75" s="8">
        <v>0.64184173746453665</v>
      </c>
      <c r="X75" s="8">
        <v>0.55142031320180207</v>
      </c>
      <c r="Y75" s="8">
        <v>0.51173818015997574</v>
      </c>
      <c r="Z75" s="8">
        <v>0.61422709702899791</v>
      </c>
      <c r="AA75" s="8">
        <v>0.59796418134511864</v>
      </c>
      <c r="AB75" s="8">
        <v>0.49585353987024361</v>
      </c>
      <c r="AC75" s="8">
        <v>0.55181600787499741</v>
      </c>
      <c r="AD75" s="8">
        <v>0.70765418402867108</v>
      </c>
      <c r="AE75" s="8">
        <v>0.52483977256333225</v>
      </c>
      <c r="AF75" s="8">
        <v>0.57539424146212581</v>
      </c>
      <c r="AG75" s="8">
        <v>0.59387988046075901</v>
      </c>
      <c r="AH75" s="8">
        <v>0.51553930701503814</v>
      </c>
      <c r="AI75" s="8">
        <v>0.57918449814640549</v>
      </c>
      <c r="AJ75" s="8">
        <v>0.56016686685072226</v>
      </c>
      <c r="AK75" s="8">
        <v>0.55878112639633049</v>
      </c>
      <c r="AL75" s="8">
        <v>0.59088582779933685</v>
      </c>
      <c r="AM75" s="8">
        <v>0.64516166542102737</v>
      </c>
      <c r="AN75" s="8">
        <v>0.56182630906501629</v>
      </c>
      <c r="AO75" s="8">
        <v>0.6510831668563497</v>
      </c>
      <c r="AP75" s="8">
        <v>0.5364343468772933</v>
      </c>
      <c r="AQ75" s="8">
        <v>0.53230742587935875</v>
      </c>
      <c r="AR75" s="8">
        <v>0.55447677904857762</v>
      </c>
      <c r="AS75" s="8">
        <v>0.5866681497823778</v>
      </c>
      <c r="AT75" s="8">
        <v>0.64335198534201254</v>
      </c>
      <c r="AU75" s="8">
        <v>0.64385846783000256</v>
      </c>
      <c r="AV75" s="8">
        <v>0.59341885737589639</v>
      </c>
      <c r="AW75" s="8">
        <v>0.55887207501741931</v>
      </c>
      <c r="AX75" s="8">
        <v>0.66055678628831682</v>
      </c>
      <c r="AY75" s="8">
        <v>0.53712452724447557</v>
      </c>
      <c r="AZ75" s="8">
        <v>0.57515313133501489</v>
      </c>
      <c r="BA75" s="8">
        <v>0.58155884410055347</v>
      </c>
      <c r="BB75" s="8">
        <v>0.549214415139891</v>
      </c>
      <c r="BC75" s="8">
        <v>0.60011483355281636</v>
      </c>
      <c r="BD75" s="8">
        <v>0.5317452173999202</v>
      </c>
      <c r="BE75" s="8">
        <v>0.60569500931140052</v>
      </c>
      <c r="BF75" s="8">
        <v>0.67757915154106274</v>
      </c>
      <c r="BG75" s="8">
        <v>0.3650873115592419</v>
      </c>
      <c r="BH75" s="8">
        <v>0.85516468886132091</v>
      </c>
      <c r="BI75" s="8">
        <v>0.23583219978073655</v>
      </c>
      <c r="BJ75" s="8">
        <v>0.549214415139891</v>
      </c>
      <c r="BK75" s="11"/>
    </row>
    <row r="76" spans="2:63" ht="14.4" customHeight="1" x14ac:dyDescent="0.3">
      <c r="B76" s="43" t="s">
        <v>37</v>
      </c>
      <c r="C76" s="38" t="s">
        <v>38</v>
      </c>
      <c r="D76" s="100">
        <v>0.4194897638296709</v>
      </c>
      <c r="E76" s="8">
        <v>0.40509757282900599</v>
      </c>
      <c r="F76" s="8">
        <v>0.63230072132692305</v>
      </c>
      <c r="G76" s="8">
        <v>0.46354255701713443</v>
      </c>
      <c r="H76" s="8">
        <v>0.36433563978548811</v>
      </c>
      <c r="I76" s="8">
        <v>0.322992671909415</v>
      </c>
      <c r="J76" s="8">
        <v>0.45454175409213105</v>
      </c>
      <c r="K76" s="8">
        <v>0.49322704527164196</v>
      </c>
      <c r="L76" s="8">
        <v>0.27048329212347616</v>
      </c>
      <c r="M76" s="8">
        <v>0.41500060001760014</v>
      </c>
      <c r="N76" s="8">
        <v>0.63284245308750864</v>
      </c>
      <c r="O76" s="8">
        <v>0.47846698944970151</v>
      </c>
      <c r="P76" s="8">
        <v>0.43792871724799853</v>
      </c>
      <c r="Q76" s="8">
        <v>0.35349982520440426</v>
      </c>
      <c r="R76" s="8">
        <v>0.39854958272687513</v>
      </c>
      <c r="S76" s="8">
        <v>0.23941676696811467</v>
      </c>
      <c r="T76" s="8">
        <v>0.34997770314876853</v>
      </c>
      <c r="U76" s="8">
        <v>0.4554287038496132</v>
      </c>
      <c r="V76" s="8">
        <v>0.40771298966386171</v>
      </c>
      <c r="W76" s="8">
        <v>0.35815826253546346</v>
      </c>
      <c r="X76" s="8">
        <v>0.44857968679819815</v>
      </c>
      <c r="Y76" s="8">
        <v>0.48826181984002387</v>
      </c>
      <c r="Z76" s="8">
        <v>0.38577290297100153</v>
      </c>
      <c r="AA76" s="8">
        <v>0.4020358186548828</v>
      </c>
      <c r="AB76" s="8">
        <v>0.5041464601297565</v>
      </c>
      <c r="AC76" s="8">
        <v>0.44818399212500226</v>
      </c>
      <c r="AD76" s="8">
        <v>0.29234581597132897</v>
      </c>
      <c r="AE76" s="8">
        <v>0.47516022743666875</v>
      </c>
      <c r="AF76" s="8">
        <v>0.42460575853787413</v>
      </c>
      <c r="AG76" s="8">
        <v>0.40612011953924049</v>
      </c>
      <c r="AH76" s="8">
        <v>0.48446069298496219</v>
      </c>
      <c r="AI76" s="8">
        <v>0.42081550185359456</v>
      </c>
      <c r="AJ76" s="8">
        <v>0.43983313314927691</v>
      </c>
      <c r="AK76" s="8">
        <v>0.44121887360366796</v>
      </c>
      <c r="AL76" s="8">
        <v>0.40911417220066321</v>
      </c>
      <c r="AM76" s="8">
        <v>0.35483833457897263</v>
      </c>
      <c r="AN76" s="8">
        <v>0.43817369093498371</v>
      </c>
      <c r="AO76" s="8">
        <v>0.34891683314365063</v>
      </c>
      <c r="AP76" s="8">
        <v>0.46356565312270687</v>
      </c>
      <c r="AQ76" s="8">
        <v>0.46769257412064058</v>
      </c>
      <c r="AR76" s="8">
        <v>0.44552322095142249</v>
      </c>
      <c r="AS76" s="8">
        <v>0.41333185021762281</v>
      </c>
      <c r="AT76" s="8">
        <v>0.3566480146579874</v>
      </c>
      <c r="AU76" s="8">
        <v>0.35614153216999711</v>
      </c>
      <c r="AV76" s="8">
        <v>0.40658114262410239</v>
      </c>
      <c r="AW76" s="8">
        <v>0.4411279249825808</v>
      </c>
      <c r="AX76" s="8">
        <v>0.33944321371168329</v>
      </c>
      <c r="AY76" s="8">
        <v>0.46287547275552371</v>
      </c>
      <c r="AZ76" s="8">
        <v>0.42484686866498561</v>
      </c>
      <c r="BA76" s="8">
        <v>0.41844115589944608</v>
      </c>
      <c r="BB76" s="8">
        <v>0.4507855848601095</v>
      </c>
      <c r="BC76" s="8">
        <v>0.39988516644718325</v>
      </c>
      <c r="BD76" s="8">
        <v>0.46825478260007941</v>
      </c>
      <c r="BE76" s="8">
        <v>0.39430499068859848</v>
      </c>
      <c r="BF76" s="8">
        <v>0.32242084845893743</v>
      </c>
      <c r="BG76" s="8">
        <v>0.63491268844075888</v>
      </c>
      <c r="BH76" s="8">
        <v>0.14483531113867917</v>
      </c>
      <c r="BI76" s="8">
        <v>0.76416780021926334</v>
      </c>
      <c r="BJ76" s="8">
        <v>0.4507855848601095</v>
      </c>
      <c r="BK76" s="11"/>
    </row>
    <row r="77" spans="2:63" ht="40.200000000000003" customHeight="1" x14ac:dyDescent="0.3">
      <c r="B77" s="26" t="s">
        <v>41</v>
      </c>
      <c r="C77" s="12" t="s">
        <v>42</v>
      </c>
      <c r="D77" s="99">
        <v>0.68882801800550664</v>
      </c>
      <c r="E77" s="8">
        <v>0.77784223750878678</v>
      </c>
      <c r="F77" s="8">
        <v>0.55279072700886678</v>
      </c>
      <c r="G77" s="8">
        <v>0.55144304441865943</v>
      </c>
      <c r="H77" s="8">
        <v>0.69058170648379014</v>
      </c>
      <c r="I77" s="8">
        <v>0.60660845687086928</v>
      </c>
      <c r="J77" s="8">
        <v>0.78292906016232133</v>
      </c>
      <c r="K77" s="8">
        <v>0.69721010679867701</v>
      </c>
      <c r="L77" s="8">
        <v>0.66958187065518671</v>
      </c>
      <c r="M77" s="8">
        <v>0.66967409453389681</v>
      </c>
      <c r="N77" s="8">
        <v>0.68049923305093885</v>
      </c>
      <c r="O77" s="8">
        <v>0.78030739582872355</v>
      </c>
      <c r="P77" s="8">
        <v>0.67095116867322968</v>
      </c>
      <c r="Q77" s="8">
        <v>0.70357197771675939</v>
      </c>
      <c r="R77" s="8">
        <v>0.66539061947700773</v>
      </c>
      <c r="S77" s="8">
        <v>0.59839611978457152</v>
      </c>
      <c r="T77" s="8">
        <v>0.64716948960075626</v>
      </c>
      <c r="U77" s="8">
        <v>0.68374089750221112</v>
      </c>
      <c r="V77" s="8">
        <v>0.69973634422424735</v>
      </c>
      <c r="W77" s="8">
        <v>0.69931627187015322</v>
      </c>
      <c r="X77" s="8">
        <v>0.74043812118531038</v>
      </c>
      <c r="Y77" s="8">
        <v>0.70265982456900877</v>
      </c>
      <c r="Z77" s="8">
        <v>0.63013722595050015</v>
      </c>
      <c r="AA77" s="8">
        <v>0.76089596469662735</v>
      </c>
      <c r="AB77" s="8">
        <v>0.73715950770335426</v>
      </c>
      <c r="AC77" s="8">
        <v>0.66080158321734994</v>
      </c>
      <c r="AD77" s="8">
        <v>0.70971488858417175</v>
      </c>
      <c r="AE77" s="8">
        <v>0.73699980306688861</v>
      </c>
      <c r="AF77" s="8">
        <v>0.63678481108397689</v>
      </c>
      <c r="AG77" s="8">
        <v>0.70694302277236798</v>
      </c>
      <c r="AH77" s="8">
        <v>0.67259088692172586</v>
      </c>
      <c r="AI77" s="8">
        <v>0.95138691995530866</v>
      </c>
      <c r="AJ77" s="8">
        <v>0.63345069857260672</v>
      </c>
      <c r="AK77" s="8">
        <v>0.73759984504495446</v>
      </c>
      <c r="AL77" s="8">
        <v>0.6791993564978509</v>
      </c>
      <c r="AM77" s="8">
        <v>0.67302015974654528</v>
      </c>
      <c r="AN77" s="8">
        <v>0.70236805720274631</v>
      </c>
      <c r="AO77" s="8">
        <v>0.63768458106278936</v>
      </c>
      <c r="AP77" s="8">
        <v>0.72992552003597466</v>
      </c>
      <c r="AQ77" s="8">
        <v>0.69489191717647902</v>
      </c>
      <c r="AR77" s="8">
        <v>0.70785116023488126</v>
      </c>
      <c r="AS77" s="8">
        <v>0.68314033059849844</v>
      </c>
      <c r="AT77" s="8">
        <v>0.68808665892126453</v>
      </c>
      <c r="AU77" s="8">
        <v>0.61326656514080713</v>
      </c>
      <c r="AV77" s="8">
        <v>0.70249672165606869</v>
      </c>
      <c r="AW77" s="8">
        <v>0.63473280526191311</v>
      </c>
      <c r="AX77" s="8">
        <v>0.719300894197618</v>
      </c>
      <c r="AY77" s="8">
        <v>0.6919551392972898</v>
      </c>
      <c r="AZ77" s="8">
        <v>0.74379299950162603</v>
      </c>
      <c r="BA77" s="8">
        <v>0.71822796067629679</v>
      </c>
      <c r="BB77" s="8">
        <v>0.55233028065051082</v>
      </c>
      <c r="BC77" s="8">
        <v>0.63568090255834897</v>
      </c>
      <c r="BD77" s="8">
        <v>0.66730887582264753</v>
      </c>
      <c r="BE77" s="8">
        <v>0.83669551594862046</v>
      </c>
      <c r="BF77" s="8">
        <v>0.60267405723121392</v>
      </c>
      <c r="BG77" s="8">
        <v>0.42668563278025784</v>
      </c>
      <c r="BH77" s="8">
        <v>0.74442148544177034</v>
      </c>
      <c r="BI77" s="8">
        <v>0.72303467973487645</v>
      </c>
      <c r="BJ77" s="8">
        <v>0.55233028065051082</v>
      </c>
      <c r="BK77" s="11"/>
    </row>
    <row r="78" spans="2:63" ht="14.4" customHeight="1" x14ac:dyDescent="0.3">
      <c r="B78" s="7"/>
      <c r="C78" s="38" t="s">
        <v>43</v>
      </c>
      <c r="D78" s="100">
        <v>0.21910729986919086</v>
      </c>
      <c r="E78" s="8">
        <v>0.18718602691066832</v>
      </c>
      <c r="F78" s="8">
        <v>0.30842185515041703</v>
      </c>
      <c r="G78" s="8">
        <v>0.3072694003036725</v>
      </c>
      <c r="H78" s="8">
        <v>0.20380026462331474</v>
      </c>
      <c r="I78" s="8">
        <v>0.26543809315503003</v>
      </c>
      <c r="J78" s="8">
        <v>0.16488742033761</v>
      </c>
      <c r="K78" s="8">
        <v>0.20970142460185059</v>
      </c>
      <c r="L78" s="8">
        <v>0.25503491405605627</v>
      </c>
      <c r="M78" s="8">
        <v>0.22487354337595269</v>
      </c>
      <c r="N78" s="8">
        <v>0.22693730259823103</v>
      </c>
      <c r="O78" s="8">
        <v>0.14075669848260464</v>
      </c>
      <c r="P78" s="8">
        <v>0.22481656791650326</v>
      </c>
      <c r="Q78" s="8">
        <v>0.201735739906864</v>
      </c>
      <c r="R78" s="8">
        <v>0.2544348533037224</v>
      </c>
      <c r="S78" s="8">
        <v>0.30232652657644066</v>
      </c>
      <c r="T78" s="8">
        <v>0.27050439700748075</v>
      </c>
      <c r="U78" s="8">
        <v>0.22816982081124082</v>
      </c>
      <c r="V78" s="8">
        <v>0.22726795597992425</v>
      </c>
      <c r="W78" s="8">
        <v>0.18357209778843647</v>
      </c>
      <c r="X78" s="8">
        <v>0.17685672632368629</v>
      </c>
      <c r="Y78" s="8">
        <v>0.19238252766606487</v>
      </c>
      <c r="Z78" s="8">
        <v>0.26161686837174797</v>
      </c>
      <c r="AA78" s="8">
        <v>0.14631239946959929</v>
      </c>
      <c r="AB78" s="8">
        <v>0.20719917457090595</v>
      </c>
      <c r="AC78" s="8">
        <v>0.21139782662584922</v>
      </c>
      <c r="AD78" s="8">
        <v>0.16298402031791845</v>
      </c>
      <c r="AE78" s="8">
        <v>0.19276954550920655</v>
      </c>
      <c r="AF78" s="8">
        <v>0.24159481839594421</v>
      </c>
      <c r="AG78" s="8">
        <v>0.21125048173837654</v>
      </c>
      <c r="AH78" s="8">
        <v>0.2566314853967348</v>
      </c>
      <c r="AI78" s="8">
        <v>3.586996825056582E-2</v>
      </c>
      <c r="AJ78" s="8">
        <v>0.29881134884138044</v>
      </c>
      <c r="AK78" s="8">
        <v>0.15769435725015973</v>
      </c>
      <c r="AL78" s="8">
        <v>0.21863939383483902</v>
      </c>
      <c r="AM78" s="8">
        <v>0.23584182807337212</v>
      </c>
      <c r="AN78" s="8">
        <v>0.21808452950723478</v>
      </c>
      <c r="AO78" s="8">
        <v>0.22297050814736422</v>
      </c>
      <c r="AP78" s="8">
        <v>0.19938819760205209</v>
      </c>
      <c r="AQ78" s="8">
        <v>0.1920682049587952</v>
      </c>
      <c r="AR78" s="8">
        <v>0.17362004343846332</v>
      </c>
      <c r="AS78" s="8">
        <v>0.25316418503196236</v>
      </c>
      <c r="AT78" s="8">
        <v>0.21688600056542362</v>
      </c>
      <c r="AU78" s="8">
        <v>0.27372646867338585</v>
      </c>
      <c r="AV78" s="8">
        <v>0.22751538574423047</v>
      </c>
      <c r="AW78" s="8">
        <v>0.25873256758311447</v>
      </c>
      <c r="AX78" s="8">
        <v>0.13321534587500003</v>
      </c>
      <c r="AY78" s="8">
        <v>0.22934908813388361</v>
      </c>
      <c r="AZ78" s="8">
        <v>0.16385907234947308</v>
      </c>
      <c r="BA78" s="8">
        <v>0.2060183117653886</v>
      </c>
      <c r="BB78" s="8">
        <v>0.28282845881363111</v>
      </c>
      <c r="BC78" s="8">
        <v>0.24672423665263932</v>
      </c>
      <c r="BD78" s="8">
        <v>0.30913417532920301</v>
      </c>
      <c r="BE78" s="8">
        <v>0.13352897234857786</v>
      </c>
      <c r="BF78" s="8">
        <v>0.20898053946097025</v>
      </c>
      <c r="BG78" s="8">
        <v>0.37393573481283665</v>
      </c>
      <c r="BH78" s="8">
        <v>0.1745068001393775</v>
      </c>
      <c r="BI78" s="8">
        <v>0.24713839124435777</v>
      </c>
      <c r="BJ78" s="8">
        <v>0.28282845881363111</v>
      </c>
      <c r="BK78" s="11"/>
    </row>
    <row r="79" spans="2:63" ht="14.4" customHeight="1" x14ac:dyDescent="0.3">
      <c r="B79" s="7"/>
      <c r="C79" s="38" t="s">
        <v>44</v>
      </c>
      <c r="D79" s="100">
        <v>5.5807929731328712E-2</v>
      </c>
      <c r="E79" s="8">
        <v>2.2916883945866457E-2</v>
      </c>
      <c r="F79" s="8">
        <v>9.0054345567137109E-2</v>
      </c>
      <c r="G79" s="8">
        <v>3.9411970353374896E-2</v>
      </c>
      <c r="H79" s="8">
        <v>6.5532101629425646E-2</v>
      </c>
      <c r="I79" s="8">
        <v>0.10373647198326313</v>
      </c>
      <c r="J79" s="8">
        <v>4.3220773574509277E-2</v>
      </c>
      <c r="K79" s="8">
        <v>5.1652749710520938E-2</v>
      </c>
      <c r="L79" s="8">
        <v>3.4276858247608108E-2</v>
      </c>
      <c r="M79" s="8">
        <v>6.1047330618556793E-2</v>
      </c>
      <c r="N79" s="8">
        <v>6.089518543850251E-2</v>
      </c>
      <c r="O79" s="8">
        <v>4.7929816618591622E-2</v>
      </c>
      <c r="P79" s="8">
        <v>6.1989197317270033E-2</v>
      </c>
      <c r="Q79" s="8">
        <v>9.1145687737752182E-2</v>
      </c>
      <c r="R79" s="8">
        <v>4.3052718849405244E-2</v>
      </c>
      <c r="S79" s="8">
        <v>4.724677980565526E-2</v>
      </c>
      <c r="T79" s="8">
        <v>4.9248786932999208E-2</v>
      </c>
      <c r="U79" s="8">
        <v>4.6915872956840701E-2</v>
      </c>
      <c r="V79" s="8">
        <v>4.050177060656756E-2</v>
      </c>
      <c r="W79" s="8">
        <v>9.2262904635774703E-2</v>
      </c>
      <c r="X79" s="8">
        <v>4.0023346705457194E-2</v>
      </c>
      <c r="Y79" s="8">
        <v>6.2197635293018999E-2</v>
      </c>
      <c r="Z79" s="8">
        <v>6.6023963552636344E-2</v>
      </c>
      <c r="AA79" s="8">
        <v>4.1455399065315035E-2</v>
      </c>
      <c r="AB79" s="8">
        <v>4.4392915973231084E-2</v>
      </c>
      <c r="AC79" s="8">
        <v>7.5021954622842321E-2</v>
      </c>
      <c r="AD79" s="8">
        <v>4.0417788033163787E-2</v>
      </c>
      <c r="AE79" s="8">
        <v>4.4761919879354538E-2</v>
      </c>
      <c r="AF79" s="8">
        <v>6.1445071853702959E-2</v>
      </c>
      <c r="AG79" s="8">
        <v>5.6002652524690423E-2</v>
      </c>
      <c r="AH79" s="8">
        <v>4.9931167178463368E-2</v>
      </c>
      <c r="AI79" s="8">
        <v>1.2743111794125524E-2</v>
      </c>
      <c r="AJ79" s="8">
        <v>3.4361156616198353E-2</v>
      </c>
      <c r="AK79" s="8">
        <v>6.6782357050190727E-2</v>
      </c>
      <c r="AL79" s="8">
        <v>7.7311665256009465E-2</v>
      </c>
      <c r="AM79" s="8">
        <v>4.5689869894996696E-2</v>
      </c>
      <c r="AN79" s="8">
        <v>5.0205472289322289E-2</v>
      </c>
      <c r="AO79" s="8">
        <v>7.6969532348245703E-2</v>
      </c>
      <c r="AP79" s="8">
        <v>2.1282534954650444E-2</v>
      </c>
      <c r="AQ79" s="8">
        <v>6.085298809774746E-2</v>
      </c>
      <c r="AR79" s="8">
        <v>8.6553940683344738E-2</v>
      </c>
      <c r="AS79" s="8">
        <v>3.7426960461297905E-2</v>
      </c>
      <c r="AT79" s="8">
        <v>6.5005424758219188E-2</v>
      </c>
      <c r="AU79" s="8">
        <v>6.1204405979600508E-2</v>
      </c>
      <c r="AV79" s="8">
        <v>4.1746764212797299E-2</v>
      </c>
      <c r="AW79" s="8">
        <v>6.1883480017552485E-2</v>
      </c>
      <c r="AX79" s="8">
        <v>0.11212486087550579</v>
      </c>
      <c r="AY79" s="8">
        <v>3.2978226793415014E-2</v>
      </c>
      <c r="AZ79" s="8">
        <v>6.4684457519958147E-2</v>
      </c>
      <c r="BA79" s="8">
        <v>4.7793102189048156E-2</v>
      </c>
      <c r="BB79" s="8">
        <v>8.9397236292110979E-2</v>
      </c>
      <c r="BC79" s="8">
        <v>7.7984569256136949E-2</v>
      </c>
      <c r="BD79" s="8">
        <v>1.3448873598041594E-2</v>
      </c>
      <c r="BE79" s="8">
        <v>2.0522232322357396E-2</v>
      </c>
      <c r="BF79" s="8">
        <v>0</v>
      </c>
      <c r="BG79" s="8">
        <v>0.11794109069110587</v>
      </c>
      <c r="BH79" s="8">
        <v>0</v>
      </c>
      <c r="BI79" s="8">
        <v>2.9826929020765527E-2</v>
      </c>
      <c r="BJ79" s="8">
        <v>8.9397236292110979E-2</v>
      </c>
      <c r="BK79" s="11"/>
    </row>
    <row r="80" spans="2:63" ht="14.4" customHeight="1" x14ac:dyDescent="0.3">
      <c r="B80" s="7"/>
      <c r="C80" s="38" t="s">
        <v>45</v>
      </c>
      <c r="D80" s="100">
        <v>3.625675239397616E-2</v>
      </c>
      <c r="E80" s="8">
        <v>1.2054851634678579E-2</v>
      </c>
      <c r="F80" s="8">
        <v>4.8733072273579287E-2</v>
      </c>
      <c r="G80" s="8">
        <v>0.10187558492429336</v>
      </c>
      <c r="H80" s="8">
        <v>4.0085927263467797E-2</v>
      </c>
      <c r="I80" s="8">
        <v>2.4216977990836937E-2</v>
      </c>
      <c r="J80" s="8">
        <v>8.9627459255597203E-3</v>
      </c>
      <c r="K80" s="8">
        <v>4.1435718888952977E-2</v>
      </c>
      <c r="L80" s="8">
        <v>4.110635704114899E-2</v>
      </c>
      <c r="M80" s="8">
        <v>4.4405031471592984E-2</v>
      </c>
      <c r="N80" s="8">
        <v>3.1668278912327687E-2</v>
      </c>
      <c r="O80" s="8">
        <v>3.1006089070080279E-2</v>
      </c>
      <c r="P80" s="8">
        <v>4.2243066092996752E-2</v>
      </c>
      <c r="Q80" s="8">
        <v>3.5465946386250848E-3</v>
      </c>
      <c r="R80" s="8">
        <v>3.7121808369864742E-2</v>
      </c>
      <c r="S80" s="8">
        <v>5.2030573833332004E-2</v>
      </c>
      <c r="T80" s="8">
        <v>3.3077326458764163E-2</v>
      </c>
      <c r="U80" s="8">
        <v>4.1173408729708615E-2</v>
      </c>
      <c r="V80" s="8">
        <v>3.2493929189260973E-2</v>
      </c>
      <c r="W80" s="8">
        <v>2.4848725705635389E-2</v>
      </c>
      <c r="X80" s="8">
        <v>4.2681805785546569E-2</v>
      </c>
      <c r="Y80" s="8">
        <v>4.276001247190736E-2</v>
      </c>
      <c r="Z80" s="8">
        <v>4.2221942125114723E-2</v>
      </c>
      <c r="AA80" s="8">
        <v>5.1336236768459734E-2</v>
      </c>
      <c r="AB80" s="8">
        <v>1.1248401752508875E-2</v>
      </c>
      <c r="AC80" s="8">
        <v>5.2778635533958278E-2</v>
      </c>
      <c r="AD80" s="8">
        <v>8.6883303064746009E-2</v>
      </c>
      <c r="AE80" s="8">
        <v>2.5468731544550826E-2</v>
      </c>
      <c r="AF80" s="8">
        <v>6.0175298666376185E-2</v>
      </c>
      <c r="AG80" s="8">
        <v>2.5803842964564238E-2</v>
      </c>
      <c r="AH80" s="8">
        <v>2.0846460503076137E-2</v>
      </c>
      <c r="AI80" s="8">
        <v>0</v>
      </c>
      <c r="AJ80" s="8">
        <v>3.3376795969814757E-2</v>
      </c>
      <c r="AK80" s="8">
        <v>3.7923440654693753E-2</v>
      </c>
      <c r="AL80" s="8">
        <v>2.4849584411300717E-2</v>
      </c>
      <c r="AM80" s="8">
        <v>4.5448142285085869E-2</v>
      </c>
      <c r="AN80" s="8">
        <v>2.9341941000697255E-2</v>
      </c>
      <c r="AO80" s="8">
        <v>6.2375378441601154E-2</v>
      </c>
      <c r="AP80" s="8">
        <v>4.9403747407322889E-2</v>
      </c>
      <c r="AQ80" s="8">
        <v>5.2186889766977967E-2</v>
      </c>
      <c r="AR80" s="8">
        <v>3.1974855643311317E-2</v>
      </c>
      <c r="AS80" s="8">
        <v>2.6268523908241366E-2</v>
      </c>
      <c r="AT80" s="8">
        <v>3.0021915755092096E-2</v>
      </c>
      <c r="AU80" s="8">
        <v>5.1802560206205828E-2</v>
      </c>
      <c r="AV80" s="8">
        <v>2.8241128386902264E-2</v>
      </c>
      <c r="AW80" s="8">
        <v>4.4651147137420723E-2</v>
      </c>
      <c r="AX80" s="8">
        <v>3.5358899051876461E-2</v>
      </c>
      <c r="AY80" s="8">
        <v>4.5717545775411067E-2</v>
      </c>
      <c r="AZ80" s="8">
        <v>2.7663470628943115E-2</v>
      </c>
      <c r="BA80" s="8">
        <v>2.7960625369266738E-2</v>
      </c>
      <c r="BB80" s="8">
        <v>7.5444024243747437E-2</v>
      </c>
      <c r="BC80" s="8">
        <v>3.9610291532874889E-2</v>
      </c>
      <c r="BD80" s="8">
        <v>1.0108075250107436E-2</v>
      </c>
      <c r="BE80" s="8">
        <v>9.2532793804435236E-3</v>
      </c>
      <c r="BF80" s="8">
        <v>0.18834540330781593</v>
      </c>
      <c r="BG80" s="8">
        <v>8.1437541715800282E-2</v>
      </c>
      <c r="BH80" s="8">
        <v>8.1071714418852261E-2</v>
      </c>
      <c r="BI80" s="8">
        <v>0</v>
      </c>
      <c r="BJ80" s="8">
        <v>7.5444024243747437E-2</v>
      </c>
      <c r="BK80" s="11"/>
    </row>
    <row r="81" spans="2:63" ht="38.4" customHeight="1" x14ac:dyDescent="0.3">
      <c r="B81" s="26" t="s">
        <v>46</v>
      </c>
      <c r="C81" s="12" t="s">
        <v>47</v>
      </c>
      <c r="D81" s="99">
        <v>0.6353569446797771</v>
      </c>
      <c r="E81" s="8">
        <v>0.71924837965654431</v>
      </c>
      <c r="F81" s="8">
        <v>0.58612119702685783</v>
      </c>
      <c r="G81" s="8">
        <v>0.49720313611639994</v>
      </c>
      <c r="H81" s="8">
        <v>0.61586393785299509</v>
      </c>
      <c r="I81" s="8">
        <v>0.57461274472545676</v>
      </c>
      <c r="J81" s="8">
        <v>0.70382655156820206</v>
      </c>
      <c r="K81" s="8">
        <v>0.67319891638262153</v>
      </c>
      <c r="L81" s="8">
        <v>0.58869699346438908</v>
      </c>
      <c r="M81" s="8">
        <v>0.60531966130792714</v>
      </c>
      <c r="N81" s="8">
        <v>0.64025672500093123</v>
      </c>
      <c r="O81" s="8">
        <v>0.7237636517302668</v>
      </c>
      <c r="P81" s="8">
        <v>0.62899776245962369</v>
      </c>
      <c r="Q81" s="8">
        <v>0.66302771404276262</v>
      </c>
      <c r="R81" s="8">
        <v>0.59898561913300452</v>
      </c>
      <c r="S81" s="8">
        <v>0.52148584087641159</v>
      </c>
      <c r="T81" s="8">
        <v>0.59494474857620594</v>
      </c>
      <c r="U81" s="8">
        <v>0.65845081440790665</v>
      </c>
      <c r="V81" s="8">
        <v>0.63498118616080945</v>
      </c>
      <c r="W81" s="8">
        <v>0.63289671647638523</v>
      </c>
      <c r="X81" s="8">
        <v>0.64821198996768559</v>
      </c>
      <c r="Y81" s="8">
        <v>0.65874083964226626</v>
      </c>
      <c r="Z81" s="8">
        <v>0.56939028372944067</v>
      </c>
      <c r="AA81" s="8">
        <v>0.66281989799441765</v>
      </c>
      <c r="AB81" s="8">
        <v>0.72994336585524577</v>
      </c>
      <c r="AC81" s="8">
        <v>0.49632209332425203</v>
      </c>
      <c r="AD81" s="8">
        <v>0.60604435898482245</v>
      </c>
      <c r="AE81" s="8">
        <v>0.72470180285144081</v>
      </c>
      <c r="AF81" s="8">
        <v>0.59117295428761363</v>
      </c>
      <c r="AG81" s="8">
        <v>0.65257692489672636</v>
      </c>
      <c r="AH81" s="8">
        <v>0.59296541382638912</v>
      </c>
      <c r="AI81" s="8">
        <v>0.89663586159137798</v>
      </c>
      <c r="AJ81" s="8">
        <v>0.64014133252940753</v>
      </c>
      <c r="AK81" s="8">
        <v>0.66674709497932938</v>
      </c>
      <c r="AL81" s="8">
        <v>0.59492812128392702</v>
      </c>
      <c r="AM81" s="8">
        <v>0.59945701609339586</v>
      </c>
      <c r="AN81" s="8">
        <v>0.65680958955431212</v>
      </c>
      <c r="AO81" s="8">
        <v>0.55432601305448959</v>
      </c>
      <c r="AP81" s="8">
        <v>0.68836493595691595</v>
      </c>
      <c r="AQ81" s="8">
        <v>0.65811046266747086</v>
      </c>
      <c r="AR81" s="8">
        <v>0.60196699247696672</v>
      </c>
      <c r="AS81" s="8">
        <v>0.64636381615410632</v>
      </c>
      <c r="AT81" s="8">
        <v>0.6517374231899814</v>
      </c>
      <c r="AU81" s="8">
        <v>0.52128882252672437</v>
      </c>
      <c r="AV81" s="8">
        <v>0.63795646946912821</v>
      </c>
      <c r="AW81" s="8">
        <v>0.60010474416535853</v>
      </c>
      <c r="AX81" s="8">
        <v>0.64482856394313104</v>
      </c>
      <c r="AY81" s="8">
        <v>0.66701232193354043</v>
      </c>
      <c r="AZ81" s="8">
        <v>0.65565637989569869</v>
      </c>
      <c r="BA81" s="8">
        <v>0.66485127045235604</v>
      </c>
      <c r="BB81" s="8">
        <v>0.51420486906577079</v>
      </c>
      <c r="BC81" s="8">
        <v>0.55079575838330908</v>
      </c>
      <c r="BD81" s="8">
        <v>0.68772955710564487</v>
      </c>
      <c r="BE81" s="8">
        <v>0.78756620037274383</v>
      </c>
      <c r="BF81" s="8">
        <v>0.53632498390493932</v>
      </c>
      <c r="BG81" s="8">
        <v>0.44931856539664017</v>
      </c>
      <c r="BH81" s="8">
        <v>0.71628127745836334</v>
      </c>
      <c r="BI81" s="8">
        <v>0.71158499299426936</v>
      </c>
      <c r="BJ81" s="8">
        <v>0.51420486906577079</v>
      </c>
      <c r="BK81" s="11"/>
    </row>
    <row r="82" spans="2:63" ht="14.4" customHeight="1" x14ac:dyDescent="0.3">
      <c r="B82" s="7"/>
      <c r="C82" s="38" t="s">
        <v>48</v>
      </c>
      <c r="D82" s="100">
        <v>0.25011806928198399</v>
      </c>
      <c r="E82" s="8">
        <v>0.22046655457413231</v>
      </c>
      <c r="F82" s="8">
        <v>0.2564901608473108</v>
      </c>
      <c r="G82" s="8">
        <v>0.24512805938743731</v>
      </c>
      <c r="H82" s="8">
        <v>0.26481838654643786</v>
      </c>
      <c r="I82" s="8">
        <v>0.31822906608987922</v>
      </c>
      <c r="J82" s="8">
        <v>0.19037737679842884</v>
      </c>
      <c r="K82" s="8">
        <v>0.22114438328972599</v>
      </c>
      <c r="L82" s="8">
        <v>0.29945692629255183</v>
      </c>
      <c r="M82" s="8">
        <v>0.26407585216375556</v>
      </c>
      <c r="N82" s="8">
        <v>0.27937589033469146</v>
      </c>
      <c r="O82" s="8">
        <v>0.19942338004792634</v>
      </c>
      <c r="P82" s="8">
        <v>0.23780656970369865</v>
      </c>
      <c r="Q82" s="8">
        <v>0.23098312665650766</v>
      </c>
      <c r="R82" s="8">
        <v>0.27951628300215509</v>
      </c>
      <c r="S82" s="8">
        <v>0.34655508739500368</v>
      </c>
      <c r="T82" s="8">
        <v>0.28262532189227285</v>
      </c>
      <c r="U82" s="8">
        <v>0.21966487600036178</v>
      </c>
      <c r="V82" s="8">
        <v>0.26120758948932249</v>
      </c>
      <c r="W82" s="8">
        <v>0.22855362385443573</v>
      </c>
      <c r="X82" s="8">
        <v>0.269082857541311</v>
      </c>
      <c r="Y82" s="8">
        <v>0.23177054380721998</v>
      </c>
      <c r="Z82" s="8">
        <v>0.28518159831184442</v>
      </c>
      <c r="AA82" s="8">
        <v>0.20561965411335847</v>
      </c>
      <c r="AB82" s="8">
        <v>0.21441531641901435</v>
      </c>
      <c r="AC82" s="8">
        <v>0.35386397609439413</v>
      </c>
      <c r="AD82" s="8">
        <v>0.22391844286372539</v>
      </c>
      <c r="AE82" s="8">
        <v>0.20295941088708797</v>
      </c>
      <c r="AF82" s="8">
        <v>0.25574898699976806</v>
      </c>
      <c r="AG82" s="8">
        <v>0.24738797235013404</v>
      </c>
      <c r="AH82" s="8">
        <v>0.31148083713161712</v>
      </c>
      <c r="AI82" s="8">
        <v>9.6000251656657168E-2</v>
      </c>
      <c r="AJ82" s="8">
        <v>0.25013123211417232</v>
      </c>
      <c r="AK82" s="8">
        <v>0.2324560552854974</v>
      </c>
      <c r="AL82" s="8">
        <v>0.26779080816541967</v>
      </c>
      <c r="AM82" s="8">
        <v>0.27023662324807451</v>
      </c>
      <c r="AN82" s="8">
        <v>0.24242464260354679</v>
      </c>
      <c r="AO82" s="8">
        <v>0.27917768103570839</v>
      </c>
      <c r="AP82" s="8">
        <v>0.24230057744831715</v>
      </c>
      <c r="AQ82" s="8">
        <v>0.22257430499526337</v>
      </c>
      <c r="AR82" s="8">
        <v>0.24226731576675431</v>
      </c>
      <c r="AS82" s="8">
        <v>0.26921636131092685</v>
      </c>
      <c r="AT82" s="8">
        <v>0.2059652848137502</v>
      </c>
      <c r="AU82" s="8">
        <v>0.33198589186967931</v>
      </c>
      <c r="AV82" s="8">
        <v>0.26093956668251644</v>
      </c>
      <c r="AW82" s="8">
        <v>0.26573606229601648</v>
      </c>
      <c r="AX82" s="8">
        <v>0.20224834163543692</v>
      </c>
      <c r="AY82" s="8">
        <v>0.23960867530627983</v>
      </c>
      <c r="AZ82" s="8">
        <v>0.24169753488712387</v>
      </c>
      <c r="BA82" s="8">
        <v>0.23576210956872276</v>
      </c>
      <c r="BB82" s="8">
        <v>0.31524451292914718</v>
      </c>
      <c r="BC82" s="8">
        <v>0.28420754969250156</v>
      </c>
      <c r="BD82" s="8">
        <v>0.28710104232385364</v>
      </c>
      <c r="BE82" s="8">
        <v>0.17354276925410178</v>
      </c>
      <c r="BF82" s="8">
        <v>0.31001982089647551</v>
      </c>
      <c r="BG82" s="8">
        <v>0.32380456147141723</v>
      </c>
      <c r="BH82" s="8">
        <v>0.20264700812278441</v>
      </c>
      <c r="BI82" s="8">
        <v>0.25858807798496469</v>
      </c>
      <c r="BJ82" s="8">
        <v>0.31524451292914718</v>
      </c>
      <c r="BK82" s="11"/>
    </row>
    <row r="83" spans="2:63" ht="14.4" customHeight="1" x14ac:dyDescent="0.3">
      <c r="B83" s="7"/>
      <c r="C83" s="38" t="s">
        <v>49</v>
      </c>
      <c r="D83" s="100">
        <v>6.890041539640071E-2</v>
      </c>
      <c r="E83" s="8">
        <v>4.1723835417252116E-2</v>
      </c>
      <c r="F83" s="8">
        <v>0.10211912951857488</v>
      </c>
      <c r="G83" s="8">
        <v>8.8543884886564547E-2</v>
      </c>
      <c r="H83" s="8">
        <v>7.2640080570877563E-2</v>
      </c>
      <c r="I83" s="8">
        <v>4.1465145541104656E-2</v>
      </c>
      <c r="J83" s="8">
        <v>9.178844582727369E-2</v>
      </c>
      <c r="K83" s="8">
        <v>5.3808187370960783E-2</v>
      </c>
      <c r="L83" s="8">
        <v>7.9676891851616458E-2</v>
      </c>
      <c r="M83" s="8">
        <v>7.746847319815249E-2</v>
      </c>
      <c r="N83" s="8">
        <v>4.8699105752049568E-2</v>
      </c>
      <c r="O83" s="8">
        <v>2.587890387114419E-2</v>
      </c>
      <c r="P83" s="8">
        <v>8.5662167849247184E-2</v>
      </c>
      <c r="Q83" s="8">
        <v>5.8736482722005517E-2</v>
      </c>
      <c r="R83" s="8">
        <v>8.4036007827317252E-2</v>
      </c>
      <c r="S83" s="8">
        <v>8.2971619351719511E-2</v>
      </c>
      <c r="T83" s="8">
        <v>7.2437215687377834E-2</v>
      </c>
      <c r="U83" s="8">
        <v>6.4870260334089588E-2</v>
      </c>
      <c r="V83" s="8">
        <v>6.570663329176861E-2</v>
      </c>
      <c r="W83" s="8">
        <v>0.12462991913237356</v>
      </c>
      <c r="X83" s="8">
        <v>9.5632750405613212E-3</v>
      </c>
      <c r="Y83" s="8">
        <v>5.9024715200567235E-2</v>
      </c>
      <c r="Z83" s="8">
        <v>8.9433588017993074E-2</v>
      </c>
      <c r="AA83" s="8">
        <v>7.765156268906169E-2</v>
      </c>
      <c r="AB83" s="8">
        <v>2.1059309458511356E-2</v>
      </c>
      <c r="AC83" s="8">
        <v>5.3825875732871654E-2</v>
      </c>
      <c r="AD83" s="8">
        <v>8.3153895086706217E-2</v>
      </c>
      <c r="AE83" s="8">
        <v>4.5263981738426579E-2</v>
      </c>
      <c r="AF83" s="8">
        <v>8.9484920646512672E-2</v>
      </c>
      <c r="AG83" s="8">
        <v>5.7126036774736259E-2</v>
      </c>
      <c r="AH83" s="8">
        <v>9.003577562847831E-2</v>
      </c>
      <c r="AI83" s="8">
        <v>0</v>
      </c>
      <c r="AJ83" s="8">
        <v>7.9556464705580601E-2</v>
      </c>
      <c r="AK83" s="8">
        <v>5.7067849871240334E-2</v>
      </c>
      <c r="AL83" s="8">
        <v>8.242976784189443E-2</v>
      </c>
      <c r="AM83" s="8">
        <v>6.7544333178967256E-2</v>
      </c>
      <c r="AN83" s="8">
        <v>6.1874845898373755E-2</v>
      </c>
      <c r="AO83" s="8">
        <v>9.5437396964534807E-2</v>
      </c>
      <c r="AP83" s="8">
        <v>4.7485450798493964E-2</v>
      </c>
      <c r="AQ83" s="8">
        <v>5.8738242959565527E-2</v>
      </c>
      <c r="AR83" s="8">
        <v>0.10297840717368219</v>
      </c>
      <c r="AS83" s="8">
        <v>2.9013798961892566E-2</v>
      </c>
      <c r="AT83" s="8">
        <v>0.10337796454738184</v>
      </c>
      <c r="AU83" s="8">
        <v>7.520592833478712E-2</v>
      </c>
      <c r="AV83" s="8">
        <v>6.5234835857038126E-2</v>
      </c>
      <c r="AW83" s="8">
        <v>8.2168267162113687E-2</v>
      </c>
      <c r="AX83" s="8">
        <v>8.1668738142439884E-2</v>
      </c>
      <c r="AY83" s="8">
        <v>4.1599640156232222E-2</v>
      </c>
      <c r="AZ83" s="8">
        <v>7.8144964564819452E-2</v>
      </c>
      <c r="BA83" s="8">
        <v>6.6668060192587891E-2</v>
      </c>
      <c r="BB83" s="8">
        <v>8.6238168000884088E-2</v>
      </c>
      <c r="BC83" s="8">
        <v>0.11209557078459637</v>
      </c>
      <c r="BD83" s="8">
        <v>1.5061325320393481E-2</v>
      </c>
      <c r="BE83" s="8">
        <v>2.543407935164518E-2</v>
      </c>
      <c r="BF83" s="8">
        <v>0.15365519519858528</v>
      </c>
      <c r="BG83" s="8">
        <v>0.13793806056949623</v>
      </c>
      <c r="BH83" s="8">
        <v>0</v>
      </c>
      <c r="BI83" s="8">
        <v>2.9826929020765527E-2</v>
      </c>
      <c r="BJ83" s="8">
        <v>8.6238168000884088E-2</v>
      </c>
      <c r="BK83" s="11"/>
    </row>
    <row r="84" spans="2:63" x14ac:dyDescent="0.3">
      <c r="B84" s="7"/>
      <c r="C84" s="38" t="s">
        <v>50</v>
      </c>
      <c r="D84" s="100">
        <v>3.3361460621343812E-2</v>
      </c>
      <c r="E84" s="8">
        <v>1.5079588335939085E-2</v>
      </c>
      <c r="F84" s="8">
        <v>5.3369543691924752E-2</v>
      </c>
      <c r="G84" s="8">
        <v>0.10527088203030961</v>
      </c>
      <c r="H84" s="8">
        <v>3.13456866566992E-2</v>
      </c>
      <c r="I84" s="8">
        <v>4.3254270261507848E-2</v>
      </c>
      <c r="J84" s="8">
        <v>9.6283404354660339E-3</v>
      </c>
      <c r="K84" s="8">
        <v>4.3948108919359824E-2</v>
      </c>
      <c r="L84" s="8">
        <v>8.4119394742062075E-3</v>
      </c>
      <c r="M84" s="8">
        <v>4.039044939184399E-2</v>
      </c>
      <c r="N84" s="8">
        <v>1.6655851540818386E-2</v>
      </c>
      <c r="O84" s="8">
        <v>4.3743201007189716E-2</v>
      </c>
      <c r="P84" s="8">
        <v>4.1671941545299511E-2</v>
      </c>
      <c r="Q84" s="8">
        <v>2.6589715082255768E-2</v>
      </c>
      <c r="R84" s="8">
        <v>2.5851170032196506E-2</v>
      </c>
      <c r="S84" s="8">
        <v>8.1362678395181555E-3</v>
      </c>
      <c r="T84" s="8">
        <v>3.0522822385183376E-2</v>
      </c>
      <c r="U84" s="8">
        <v>4.0612728370863785E-2</v>
      </c>
      <c r="V84" s="8">
        <v>3.3299165028260712E-2</v>
      </c>
      <c r="W84" s="8">
        <v>1.3418649462238544E-2</v>
      </c>
      <c r="X84" s="8">
        <v>7.3141877450442441E-2</v>
      </c>
      <c r="Y84" s="8">
        <v>3.3708857529568197E-2</v>
      </c>
      <c r="Z84" s="8">
        <v>4.2575754729450264E-2</v>
      </c>
      <c r="AA84" s="8">
        <v>5.3908885203164045E-2</v>
      </c>
      <c r="AB84" s="8">
        <v>2.5564993888252348E-2</v>
      </c>
      <c r="AC84" s="8">
        <v>6.5558084038826861E-2</v>
      </c>
      <c r="AD84" s="8">
        <v>6.1957729059162504E-2</v>
      </c>
      <c r="AE84" s="8">
        <v>1.5000526346578018E-2</v>
      </c>
      <c r="AF84" s="8">
        <v>4.732685621888761E-2</v>
      </c>
      <c r="AG84" s="8">
        <v>3.0487389570508991E-2</v>
      </c>
      <c r="AH84" s="8">
        <v>5.5179734135155931E-3</v>
      </c>
      <c r="AI84" s="8">
        <v>7.3638867519647214E-3</v>
      </c>
      <c r="AJ84" s="8">
        <v>1.1881833176986432E-2</v>
      </c>
      <c r="AK84" s="8">
        <v>3.0556135167261442E-2</v>
      </c>
      <c r="AL84" s="8">
        <v>4.734412164252632E-2</v>
      </c>
      <c r="AM84" s="8">
        <v>5.6464454301328161E-2</v>
      </c>
      <c r="AN84" s="8">
        <v>2.4955392532045768E-2</v>
      </c>
      <c r="AO84" s="8">
        <v>6.5112861558852181E-2</v>
      </c>
      <c r="AP84" s="8">
        <v>1.0675172416798962E-2</v>
      </c>
      <c r="AQ84" s="8">
        <v>5.2923484544488676E-2</v>
      </c>
      <c r="AR84" s="8">
        <v>3.6152165222539445E-2</v>
      </c>
      <c r="AS84" s="8">
        <v>3.1719605639072029E-2</v>
      </c>
      <c r="AT84" s="8">
        <v>2.8263502705814837E-2</v>
      </c>
      <c r="AU84" s="8">
        <v>5.697580854785838E-2</v>
      </c>
      <c r="AV84" s="8">
        <v>2.9838956237490805E-2</v>
      </c>
      <c r="AW84" s="8">
        <v>3.7178551776963782E-2</v>
      </c>
      <c r="AX84" s="8">
        <v>5.9714193316663305E-2</v>
      </c>
      <c r="AY84" s="8">
        <v>3.037519212768236E-2</v>
      </c>
      <c r="AZ84" s="8">
        <v>1.1410272675054426E-2</v>
      </c>
      <c r="BA84" s="8">
        <v>2.8041961070863208E-2</v>
      </c>
      <c r="BB84" s="8">
        <v>6.3122710442626892E-2</v>
      </c>
      <c r="BC84" s="8">
        <v>4.8035910728570573E-2</v>
      </c>
      <c r="BD84" s="8">
        <v>0</v>
      </c>
      <c r="BE84" s="8">
        <v>1.068185559699516E-2</v>
      </c>
      <c r="BF84" s="8">
        <v>0</v>
      </c>
      <c r="BG84" s="8">
        <v>7.5606444373941095E-2</v>
      </c>
      <c r="BH84" s="8">
        <v>8.1071714418852261E-2</v>
      </c>
      <c r="BI84" s="8">
        <v>0</v>
      </c>
      <c r="BJ84" s="8">
        <v>6.3122710442626892E-2</v>
      </c>
      <c r="BK84" s="11"/>
    </row>
    <row r="85" spans="2:63" x14ac:dyDescent="0.3">
      <c r="B85" s="7"/>
      <c r="C85" s="38" t="s">
        <v>51</v>
      </c>
      <c r="D85" s="100">
        <v>1.2263110020497592E-2</v>
      </c>
      <c r="E85" s="8">
        <v>3.481642016131708E-3</v>
      </c>
      <c r="F85" s="8">
        <v>1.8999689153314249E-3</v>
      </c>
      <c r="G85" s="8">
        <v>6.3854037579288661E-2</v>
      </c>
      <c r="H85" s="8">
        <v>1.5331908372988477E-2</v>
      </c>
      <c r="I85" s="8">
        <v>2.2438773382050695E-2</v>
      </c>
      <c r="J85" s="8">
        <v>4.3792853706301881E-3</v>
      </c>
      <c r="K85" s="8">
        <v>7.9004040373334746E-3</v>
      </c>
      <c r="L85" s="8">
        <v>2.3757248917236597E-2</v>
      </c>
      <c r="M85" s="8">
        <v>1.2745563938319469E-2</v>
      </c>
      <c r="N85" s="8">
        <v>1.5012427371509301E-2</v>
      </c>
      <c r="O85" s="8">
        <v>7.1908633434731375E-3</v>
      </c>
      <c r="P85" s="8">
        <v>5.8615584421303803E-3</v>
      </c>
      <c r="Q85" s="8">
        <v>2.0662961496469335E-2</v>
      </c>
      <c r="R85" s="8">
        <v>1.1610920005326415E-2</v>
      </c>
      <c r="S85" s="8">
        <v>4.0851184537346645E-2</v>
      </c>
      <c r="T85" s="8">
        <v>1.9469891458959811E-2</v>
      </c>
      <c r="U85" s="8">
        <v>1.6401320886779397E-2</v>
      </c>
      <c r="V85" s="8">
        <v>4.8054260298388603E-3</v>
      </c>
      <c r="W85" s="8">
        <v>5.0109107456694849E-4</v>
      </c>
      <c r="X85" s="8">
        <v>0</v>
      </c>
      <c r="Y85" s="8">
        <v>1.6755043820377739E-2</v>
      </c>
      <c r="Z85" s="8">
        <v>1.3418775211270726E-2</v>
      </c>
      <c r="AA85" s="8">
        <v>0</v>
      </c>
      <c r="AB85" s="8">
        <v>9.01701437897625E-3</v>
      </c>
      <c r="AC85" s="8">
        <v>3.0429970809654996E-2</v>
      </c>
      <c r="AD85" s="8">
        <v>2.4925574005583498E-2</v>
      </c>
      <c r="AE85" s="8">
        <v>1.2074278176466818E-2</v>
      </c>
      <c r="AF85" s="8">
        <v>1.626628184721789E-2</v>
      </c>
      <c r="AG85" s="8">
        <v>1.2421676407893963E-2</v>
      </c>
      <c r="AH85" s="8">
        <v>0</v>
      </c>
      <c r="AI85" s="8">
        <v>0</v>
      </c>
      <c r="AJ85" s="8">
        <v>1.8289137473853419E-2</v>
      </c>
      <c r="AK85" s="8">
        <v>1.3172864696669893E-2</v>
      </c>
      <c r="AL85" s="8">
        <v>7.5071810662325298E-3</v>
      </c>
      <c r="AM85" s="8">
        <v>6.2975731782338069E-3</v>
      </c>
      <c r="AN85" s="8">
        <v>1.3935529411722823E-2</v>
      </c>
      <c r="AO85" s="8">
        <v>5.9460473864152161E-3</v>
      </c>
      <c r="AP85" s="8">
        <v>1.1173863379474278E-2</v>
      </c>
      <c r="AQ85" s="8">
        <v>7.6535048332112719E-3</v>
      </c>
      <c r="AR85" s="8">
        <v>1.66351193600584E-2</v>
      </c>
      <c r="AS85" s="8">
        <v>2.3686417934002418E-2</v>
      </c>
      <c r="AT85" s="8">
        <v>1.0655824743071009E-2</v>
      </c>
      <c r="AU85" s="8">
        <v>1.4543548720950599E-2</v>
      </c>
      <c r="AV85" s="8">
        <v>6.0301717538256408E-3</v>
      </c>
      <c r="AW85" s="8">
        <v>1.4812374599547958E-2</v>
      </c>
      <c r="AX85" s="8">
        <v>1.1540162962329136E-2</v>
      </c>
      <c r="AY85" s="8">
        <v>2.1404170476264323E-2</v>
      </c>
      <c r="AZ85" s="8">
        <v>1.3090847977304056E-2</v>
      </c>
      <c r="BA85" s="8">
        <v>4.6765987154702617E-3</v>
      </c>
      <c r="BB85" s="8">
        <v>2.1189739561571278E-2</v>
      </c>
      <c r="BC85" s="8">
        <v>4.8652104110219795E-3</v>
      </c>
      <c r="BD85" s="8">
        <v>1.0108075250107436E-2</v>
      </c>
      <c r="BE85" s="8">
        <v>2.7750954245132032E-3</v>
      </c>
      <c r="BF85" s="8">
        <v>0</v>
      </c>
      <c r="BG85" s="8">
        <v>1.3332368188506005E-2</v>
      </c>
      <c r="BH85" s="8">
        <v>0</v>
      </c>
      <c r="BI85" s="8">
        <v>0</v>
      </c>
      <c r="BJ85" s="8">
        <v>2.1189739561571278E-2</v>
      </c>
      <c r="BK85" s="11"/>
    </row>
  </sheetData>
  <mergeCells count="14">
    <mergeCell ref="AV13:AZ13"/>
    <mergeCell ref="BA13:BB13"/>
    <mergeCell ref="BC13:BJ13"/>
    <mergeCell ref="E13:H13"/>
    <mergeCell ref="I13:M13"/>
    <mergeCell ref="N13:S13"/>
    <mergeCell ref="T13:Y13"/>
    <mergeCell ref="Z13:AE13"/>
    <mergeCell ref="AF13:AI13"/>
    <mergeCell ref="AP18:AQ18"/>
    <mergeCell ref="AR18:AS18"/>
    <mergeCell ref="AJ13:AM13"/>
    <mergeCell ref="AN13:AO13"/>
    <mergeCell ref="AP13:AU13"/>
  </mergeCells>
  <conditionalFormatting sqref="E11:E12">
    <cfRule type="cellIs" dxfId="7" priority="24" operator="greaterThan">
      <formula>"D17+5%"</formula>
    </cfRule>
  </conditionalFormatting>
  <conditionalFormatting sqref="E15:BJ15">
    <cfRule type="cellIs" dxfId="6" priority="13" operator="lessThan">
      <formula>75</formula>
    </cfRule>
  </conditionalFormatting>
  <conditionalFormatting sqref="E19:BJ85">
    <cfRule type="expression" dxfId="5" priority="1">
      <formula>E19&lt;($D19-5%)</formula>
    </cfRule>
    <cfRule type="expression" dxfId="4" priority="2">
      <formula>E19&gt;($D19+5%)</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1F72-4AAA-4FD5-9324-8BADE9D11FED}">
  <sheetPr>
    <tabColor rgb="FF00B050"/>
  </sheetPr>
  <dimension ref="B2:BK85"/>
  <sheetViews>
    <sheetView zoomScale="60" zoomScaleNormal="60" workbookViewId="0">
      <pane xSplit="4" ySplit="18" topLeftCell="E19" activePane="bottomRight" state="frozen"/>
      <selection pane="topRight" activeCell="E1" sqref="E1"/>
      <selection pane="bottomLeft" activeCell="A19" sqref="A19"/>
      <selection pane="bottomRight" activeCell="E19" sqref="E19"/>
    </sheetView>
  </sheetViews>
  <sheetFormatPr defaultRowHeight="14.4" x14ac:dyDescent="0.3"/>
  <cols>
    <col min="2" max="2" width="31.88671875" customWidth="1"/>
    <col min="3" max="3" width="63.21875" customWidth="1"/>
    <col min="4" max="4" width="11.6640625" customWidth="1"/>
    <col min="7" max="7" width="10.33203125" customWidth="1"/>
    <col min="9" max="9" width="11.5546875" customWidth="1"/>
    <col min="10" max="10" width="9.88671875" customWidth="1"/>
    <col min="16" max="16" width="10" customWidth="1"/>
    <col min="17" max="17" width="9.6640625" customWidth="1"/>
    <col min="18" max="18" width="11.44140625" customWidth="1"/>
    <col min="28" max="28" width="11.33203125" customWidth="1"/>
    <col min="40" max="40" width="10" customWidth="1"/>
    <col min="41" max="41" width="11" customWidth="1"/>
    <col min="49" max="50" width="10" customWidth="1"/>
    <col min="55" max="55" width="11.6640625" customWidth="1"/>
    <col min="56" max="56" width="11.33203125" customWidth="1"/>
    <col min="59" max="59" width="10.44140625" customWidth="1"/>
    <col min="60" max="60" width="11.44140625" customWidth="1"/>
    <col min="61" max="61" width="10" customWidth="1"/>
  </cols>
  <sheetData>
    <row r="2" spans="2:63" ht="21" x14ac:dyDescent="0.3">
      <c r="B2" s="146" t="s">
        <v>209</v>
      </c>
      <c r="C2" s="2"/>
    </row>
    <row r="3" spans="2:63" x14ac:dyDescent="0.3">
      <c r="B3" s="3" t="s">
        <v>0</v>
      </c>
      <c r="C3" s="14" t="s">
        <v>219</v>
      </c>
    </row>
    <row r="4" spans="2:63" x14ac:dyDescent="0.3">
      <c r="B4" s="1"/>
      <c r="C4" t="s">
        <v>284</v>
      </c>
    </row>
    <row r="5" spans="2:63" x14ac:dyDescent="0.3">
      <c r="B5" s="1"/>
      <c r="C5" s="204" t="s">
        <v>280</v>
      </c>
    </row>
    <row r="6" spans="2:63" x14ac:dyDescent="0.3">
      <c r="B6" s="1"/>
      <c r="C6" s="207" t="s">
        <v>220</v>
      </c>
    </row>
    <row r="7" spans="2:63" x14ac:dyDescent="0.3">
      <c r="B7" s="1"/>
      <c r="C7" s="208" t="s">
        <v>281</v>
      </c>
    </row>
    <row r="8" spans="2:63" x14ac:dyDescent="0.3">
      <c r="C8" s="208" t="s">
        <v>221</v>
      </c>
    </row>
    <row r="9" spans="2:63" x14ac:dyDescent="0.3">
      <c r="C9" s="207" t="s">
        <v>282</v>
      </c>
    </row>
    <row r="10" spans="2:63" x14ac:dyDescent="0.3">
      <c r="C10" s="14" t="s">
        <v>283</v>
      </c>
    </row>
    <row r="11" spans="2:63" x14ac:dyDescent="0.3">
      <c r="C11" s="14"/>
    </row>
    <row r="12" spans="2:63" ht="15" thickBot="1" x14ac:dyDescent="0.35">
      <c r="C12" s="2"/>
    </row>
    <row r="13" spans="2:63" ht="26.4" customHeight="1" x14ac:dyDescent="0.3">
      <c r="B13" s="15" t="s">
        <v>55</v>
      </c>
      <c r="C13" s="15"/>
      <c r="D13" s="39"/>
      <c r="E13" s="159" t="s">
        <v>101</v>
      </c>
      <c r="F13" s="160"/>
      <c r="G13" s="160"/>
      <c r="H13" s="161"/>
      <c r="I13" s="159" t="s">
        <v>102</v>
      </c>
      <c r="J13" s="160"/>
      <c r="K13" s="160"/>
      <c r="L13" s="160"/>
      <c r="M13" s="161"/>
      <c r="N13" s="159" t="s">
        <v>103</v>
      </c>
      <c r="O13" s="160"/>
      <c r="P13" s="160"/>
      <c r="Q13" s="160"/>
      <c r="R13" s="160"/>
      <c r="S13" s="162"/>
      <c r="T13" s="159" t="s">
        <v>104</v>
      </c>
      <c r="U13" s="160"/>
      <c r="V13" s="160"/>
      <c r="W13" s="160"/>
      <c r="X13" s="160"/>
      <c r="Y13" s="161"/>
      <c r="Z13" s="159" t="s">
        <v>105</v>
      </c>
      <c r="AA13" s="160"/>
      <c r="AB13" s="160"/>
      <c r="AC13" s="160"/>
      <c r="AD13" s="160"/>
      <c r="AE13" s="161"/>
      <c r="AF13" s="159" t="s">
        <v>106</v>
      </c>
      <c r="AG13" s="160"/>
      <c r="AH13" s="160"/>
      <c r="AI13" s="161"/>
      <c r="AJ13" s="159" t="s">
        <v>107</v>
      </c>
      <c r="AK13" s="160"/>
      <c r="AL13" s="160"/>
      <c r="AM13" s="161"/>
      <c r="AN13" s="159" t="s">
        <v>108</v>
      </c>
      <c r="AO13" s="162"/>
      <c r="AP13" s="159" t="s">
        <v>109</v>
      </c>
      <c r="AQ13" s="160"/>
      <c r="AR13" s="160"/>
      <c r="AS13" s="160"/>
      <c r="AT13" s="160"/>
      <c r="AU13" s="161"/>
      <c r="AV13" s="159" t="s">
        <v>110</v>
      </c>
      <c r="AW13" s="160"/>
      <c r="AX13" s="160"/>
      <c r="AY13" s="160"/>
      <c r="AZ13" s="161"/>
      <c r="BA13" s="159" t="s">
        <v>203</v>
      </c>
      <c r="BB13" s="161"/>
      <c r="BC13" s="159" t="s">
        <v>204</v>
      </c>
      <c r="BD13" s="160"/>
      <c r="BE13" s="160"/>
      <c r="BF13" s="160"/>
      <c r="BG13" s="160"/>
      <c r="BH13" s="160"/>
      <c r="BI13" s="160"/>
      <c r="BJ13" s="161"/>
      <c r="BK13" s="11"/>
    </row>
    <row r="14" spans="2:63" ht="73.95" customHeight="1" thickBot="1" x14ac:dyDescent="0.35">
      <c r="B14" s="15"/>
      <c r="C14" s="15"/>
      <c r="D14" s="244" t="s">
        <v>2</v>
      </c>
      <c r="E14" s="245" t="s">
        <v>111</v>
      </c>
      <c r="F14" s="246" t="s">
        <v>112</v>
      </c>
      <c r="G14" s="246" t="s">
        <v>113</v>
      </c>
      <c r="H14" s="247" t="s">
        <v>114</v>
      </c>
      <c r="I14" s="245" t="s">
        <v>115</v>
      </c>
      <c r="J14" s="246" t="s">
        <v>116</v>
      </c>
      <c r="K14" s="246" t="s">
        <v>117</v>
      </c>
      <c r="L14" s="246" t="s">
        <v>118</v>
      </c>
      <c r="M14" s="247" t="s">
        <v>119</v>
      </c>
      <c r="N14" s="245" t="s">
        <v>120</v>
      </c>
      <c r="O14" s="246" t="s">
        <v>121</v>
      </c>
      <c r="P14" s="246" t="s">
        <v>122</v>
      </c>
      <c r="Q14" s="246" t="s">
        <v>123</v>
      </c>
      <c r="R14" s="246" t="s">
        <v>124</v>
      </c>
      <c r="S14" s="248" t="s">
        <v>125</v>
      </c>
      <c r="T14" s="245" t="s">
        <v>126</v>
      </c>
      <c r="U14" s="246" t="s">
        <v>127</v>
      </c>
      <c r="V14" s="246" t="s">
        <v>128</v>
      </c>
      <c r="W14" s="246" t="s">
        <v>197</v>
      </c>
      <c r="X14" s="246" t="s">
        <v>129</v>
      </c>
      <c r="Y14" s="247" t="s">
        <v>114</v>
      </c>
      <c r="Z14" s="245" t="s">
        <v>130</v>
      </c>
      <c r="AA14" s="246" t="s">
        <v>131</v>
      </c>
      <c r="AB14" s="246" t="s">
        <v>132</v>
      </c>
      <c r="AC14" s="246" t="s">
        <v>133</v>
      </c>
      <c r="AD14" s="246" t="s">
        <v>134</v>
      </c>
      <c r="AE14" s="247" t="s">
        <v>135</v>
      </c>
      <c r="AF14" s="245" t="s">
        <v>136</v>
      </c>
      <c r="AG14" s="246" t="s">
        <v>137</v>
      </c>
      <c r="AH14" s="246" t="s">
        <v>138</v>
      </c>
      <c r="AI14" s="247" t="s">
        <v>139</v>
      </c>
      <c r="AJ14" s="245" t="s">
        <v>140</v>
      </c>
      <c r="AK14" s="246" t="s">
        <v>141</v>
      </c>
      <c r="AL14" s="246" t="s">
        <v>142</v>
      </c>
      <c r="AM14" s="247" t="s">
        <v>143</v>
      </c>
      <c r="AN14" s="245" t="s">
        <v>144</v>
      </c>
      <c r="AO14" s="248" t="s">
        <v>145</v>
      </c>
      <c r="AP14" s="245" t="s">
        <v>146</v>
      </c>
      <c r="AQ14" s="246" t="s">
        <v>147</v>
      </c>
      <c r="AR14" s="246" t="s">
        <v>148</v>
      </c>
      <c r="AS14" s="246" t="s">
        <v>149</v>
      </c>
      <c r="AT14" s="246" t="s">
        <v>150</v>
      </c>
      <c r="AU14" s="247" t="s">
        <v>151</v>
      </c>
      <c r="AV14" s="245" t="s">
        <v>152</v>
      </c>
      <c r="AW14" s="246" t="s">
        <v>153</v>
      </c>
      <c r="AX14" s="246" t="s">
        <v>154</v>
      </c>
      <c r="AY14" s="246" t="s">
        <v>155</v>
      </c>
      <c r="AZ14" s="247" t="s">
        <v>156</v>
      </c>
      <c r="BA14" s="245" t="s">
        <v>157</v>
      </c>
      <c r="BB14" s="247" t="s">
        <v>158</v>
      </c>
      <c r="BC14" s="245" t="s">
        <v>159</v>
      </c>
      <c r="BD14" s="246" t="s">
        <v>160</v>
      </c>
      <c r="BE14" s="246" t="s">
        <v>161</v>
      </c>
      <c r="BF14" s="246" t="s">
        <v>162</v>
      </c>
      <c r="BG14" s="246" t="s">
        <v>163</v>
      </c>
      <c r="BH14" s="246" t="s">
        <v>164</v>
      </c>
      <c r="BI14" s="246" t="s">
        <v>165</v>
      </c>
      <c r="BJ14" s="247" t="s">
        <v>158</v>
      </c>
      <c r="BK14" s="11"/>
    </row>
    <row r="15" spans="2:63" x14ac:dyDescent="0.3">
      <c r="B15" s="36"/>
      <c r="C15" s="21" t="s">
        <v>85</v>
      </c>
      <c r="D15">
        <v>2025</v>
      </c>
      <c r="G15" s="206"/>
      <c r="N15" s="206"/>
      <c r="AC15" s="206"/>
      <c r="AD15" s="206"/>
      <c r="AI15" s="206"/>
      <c r="BF15" s="206"/>
      <c r="BH15" s="206"/>
      <c r="BI15" s="206"/>
    </row>
    <row r="16" spans="2:63" x14ac:dyDescent="0.3">
      <c r="B16" s="36"/>
      <c r="C16" s="49" t="s">
        <v>86</v>
      </c>
      <c r="D16">
        <v>2026</v>
      </c>
      <c r="G16" s="206"/>
      <c r="N16" s="206"/>
      <c r="X16" s="206"/>
      <c r="AB16" s="206"/>
      <c r="AC16" s="206"/>
      <c r="AD16" s="206"/>
      <c r="AI16" s="206"/>
      <c r="BF16" s="206"/>
      <c r="BG16" s="206"/>
      <c r="BH16" s="206"/>
      <c r="BI16" s="206"/>
    </row>
    <row r="17" spans="2:62" x14ac:dyDescent="0.3">
      <c r="B17" s="36"/>
      <c r="C17" s="22" t="s">
        <v>87</v>
      </c>
    </row>
    <row r="18" spans="2:62" x14ac:dyDescent="0.3">
      <c r="B18" s="40"/>
      <c r="C18" s="41" t="s">
        <v>193</v>
      </c>
    </row>
    <row r="19" spans="2:62" ht="69.599999999999994" x14ac:dyDescent="0.3">
      <c r="B19" s="37" t="s">
        <v>89</v>
      </c>
      <c r="C19" s="12" t="s">
        <v>90</v>
      </c>
      <c r="D19" s="205">
        <f>'Banner 2 2026'!D19-'Banner 2 2025'!D19</f>
        <v>-0.10185893038221672</v>
      </c>
      <c r="E19" s="205">
        <f>'Banner 2 2026'!E19-'Banner 2 2025'!E19</f>
        <v>-0.11038378480004013</v>
      </c>
      <c r="F19" s="205">
        <f>'Banner 2 2026'!F19-'Banner 2 2025'!F19</f>
        <v>-0.13130184583887725</v>
      </c>
      <c r="G19" s="205">
        <f>'Banner 2 2026'!G19-'Banner 2 2025'!G19</f>
        <v>-0.20249131123143424</v>
      </c>
      <c r="H19" s="205">
        <f>'Banner 2 2026'!H19-'Banner 2 2025'!H19</f>
        <v>-8.0514255208923025E-2</v>
      </c>
      <c r="I19" s="205">
        <f>'Banner 2 2026'!I19-'Banner 2 2025'!I19</f>
        <v>-0.13406725281011472</v>
      </c>
      <c r="J19" s="205">
        <f>'Banner 2 2026'!J19-'Banner 2 2025'!J19</f>
        <v>-0.15305044118578337</v>
      </c>
      <c r="K19" s="205">
        <f>'Banner 2 2026'!K19-'Banner 2 2025'!K19</f>
        <v>-8.5313757807140622E-2</v>
      </c>
      <c r="L19" s="205">
        <f>'Banner 2 2026'!L19-'Banner 2 2025'!L19</f>
        <v>-3.2229195885018658E-2</v>
      </c>
      <c r="M19" s="205">
        <f>'Banner 2 2026'!M19-'Banner 2 2025'!M19</f>
        <v>-0.1106244265103678</v>
      </c>
      <c r="N19" s="205">
        <f>'Banner 2 2026'!N19-'Banner 2 2025'!N19</f>
        <v>-0.11755164650628488</v>
      </c>
      <c r="O19" s="205">
        <f>'Banner 2 2026'!O19-'Banner 2 2025'!O19</f>
        <v>-0.14159407691404768</v>
      </c>
      <c r="P19" s="205">
        <f>'Banner 2 2026'!P19-'Banner 2 2025'!P19</f>
        <v>-8.8283204016972094E-2</v>
      </c>
      <c r="Q19" s="205">
        <f>'Banner 2 2026'!Q19-'Banner 2 2025'!Q19</f>
        <v>-0.1657623634014122</v>
      </c>
      <c r="R19" s="205">
        <f>'Banner 2 2026'!R19-'Banner 2 2025'!R19</f>
        <v>-4.4164396266010542E-2</v>
      </c>
      <c r="S19" s="205">
        <f>'Banner 2 2026'!S19-'Banner 2 2025'!S19</f>
        <v>-0.13313463488947486</v>
      </c>
      <c r="T19" s="205">
        <f>'Banner 2 2026'!T19-'Banner 2 2025'!T19</f>
        <v>-0.13319591844103668</v>
      </c>
      <c r="U19" s="205">
        <f>'Banner 2 2026'!U19-'Banner 2 2025'!U19</f>
        <v>-0.10714221186158962</v>
      </c>
      <c r="V19" s="205">
        <f>'Banner 2 2026'!V19-'Banner 2 2025'!V19</f>
        <v>-7.0216922784922753E-2</v>
      </c>
      <c r="W19" s="205">
        <f>'Banner 2 2026'!W19-'Banner 2 2025'!W19</f>
        <v>-6.8025939686113313E-2</v>
      </c>
      <c r="X19" s="205">
        <f>'Banner 2 2026'!X19-'Banner 2 2025'!X19</f>
        <v>-9.8489451688944074E-2</v>
      </c>
      <c r="Y19" s="205">
        <f>'Banner 2 2026'!Y19-'Banner 2 2025'!Y19</f>
        <v>-0.11099603772967254</v>
      </c>
      <c r="Z19" s="205">
        <f>'Banner 2 2026'!Z19-'Banner 2 2025'!Z19</f>
        <v>-0.11571174134994999</v>
      </c>
      <c r="AA19" s="205">
        <f>'Banner 2 2026'!AA19-'Banner 2 2025'!AA19</f>
        <v>-9.011743836407432E-2</v>
      </c>
      <c r="AB19" s="205">
        <f>'Banner 2 2026'!AB19-'Banner 2 2025'!AB19</f>
        <v>-0.21201627637763409</v>
      </c>
      <c r="AC19" s="205">
        <f>'Banner 2 2026'!AC19-'Banner 2 2025'!AC19</f>
        <v>-5.3857126122271115E-2</v>
      </c>
      <c r="AD19" s="205">
        <f>'Banner 2 2026'!AD19-'Banner 2 2025'!AD19</f>
        <v>-0.14066472845327829</v>
      </c>
      <c r="AE19" s="205">
        <f>'Banner 2 2026'!AE19-'Banner 2 2025'!AE19</f>
        <v>-7.5055440716710164E-2</v>
      </c>
      <c r="AF19" s="205">
        <f>'Banner 2 2026'!AF19-'Banner 2 2025'!AF19</f>
        <v>-0.10601686998073956</v>
      </c>
      <c r="AG19" s="205">
        <f>'Banner 2 2026'!AG19-'Banner 2 2025'!AG19</f>
        <v>-9.1430417639951855E-2</v>
      </c>
      <c r="AH19" s="205">
        <f>'Banner 2 2026'!AH19-'Banner 2 2025'!AH19</f>
        <v>-0.19625309043334394</v>
      </c>
      <c r="AI19" s="205">
        <f>'Banner 2 2026'!AI19-'Banner 2 2025'!AI19</f>
        <v>3.4360901142662992E-2</v>
      </c>
      <c r="AJ19" s="205">
        <f>'Banner 2 2026'!AJ19-'Banner 2 2025'!AJ19</f>
        <v>-0.10773223712455282</v>
      </c>
      <c r="AK19" s="205">
        <f>'Banner 2 2026'!AK19-'Banner 2 2025'!AK19</f>
        <v>-7.238158612214024E-2</v>
      </c>
      <c r="AL19" s="205">
        <f>'Banner 2 2026'!AL19-'Banner 2 2025'!AL19</f>
        <v>-9.1972760481579374E-2</v>
      </c>
      <c r="AM19" s="205">
        <f>'Banner 2 2026'!AM19-'Banner 2 2025'!AM19</f>
        <v>-0.16133337088530103</v>
      </c>
      <c r="AN19" s="205">
        <f>'Banner 2 2026'!AN19-'Banner 2 2025'!AN19</f>
        <v>-9.4373587411306414E-2</v>
      </c>
      <c r="AO19" s="205">
        <f>'Banner 2 2026'!AO19-'Banner 2 2025'!AO19</f>
        <v>-0.13308608736331035</v>
      </c>
      <c r="AP19" s="205">
        <f>'Banner 2 2026'!AP19-'Banner 2 2025'!AP19</f>
        <v>-0.15124221620321221</v>
      </c>
      <c r="AQ19" s="205">
        <f>'Banner 2 2026'!AQ19-'Banner 2 2025'!AQ19</f>
        <v>-0.13711569415389763</v>
      </c>
      <c r="AR19" s="205">
        <f>'Banner 2 2026'!AR19-'Banner 2 2025'!AR19</f>
        <v>-4.2817881971695004E-2</v>
      </c>
      <c r="AS19" s="205">
        <f>'Banner 2 2026'!AS19-'Banner 2 2025'!AS19</f>
        <v>-6.2541640584853564E-2</v>
      </c>
      <c r="AT19" s="205">
        <f>'Banner 2 2026'!AT19-'Banner 2 2025'!AT19</f>
        <v>-0.17392193023650476</v>
      </c>
      <c r="AU19" s="205">
        <f>'Banner 2 2026'!AU19-'Banner 2 2025'!AU19</f>
        <v>-0.14535382336182656</v>
      </c>
      <c r="AV19" s="205">
        <f>'Banner 2 2026'!AV19-'Banner 2 2025'!AV19</f>
        <v>-0.11045487001770138</v>
      </c>
      <c r="AW19" s="205">
        <f>'Banner 2 2026'!AW19-'Banner 2 2025'!AW19</f>
        <v>-0.10539360623055671</v>
      </c>
      <c r="AX19" s="205">
        <f>'Banner 2 2026'!AX19-'Banner 2 2025'!AX19</f>
        <v>-6.0058150018513001E-2</v>
      </c>
      <c r="AY19" s="205">
        <f>'Banner 2 2026'!AY19-'Banner 2 2025'!AY19</f>
        <v>-0.14123788696635176</v>
      </c>
      <c r="AZ19" s="205">
        <f>'Banner 2 2026'!AZ19-'Banner 2 2025'!AZ19</f>
        <v>-4.8319762191270987E-2</v>
      </c>
      <c r="BA19" s="205">
        <f>'Banner 2 2026'!BA19-'Banner 2 2025'!BA19</f>
        <v>-0.13105474750136681</v>
      </c>
      <c r="BB19" s="205">
        <f>'Banner 2 2026'!BB19-'Banner 2 2025'!BB19</f>
        <v>-9.3501182828674839E-2</v>
      </c>
      <c r="BC19" s="205">
        <f>'Banner 2 2026'!BC19-'Banner 2 2025'!BC19</f>
        <v>-0.12431933149980456</v>
      </c>
      <c r="BD19" s="205">
        <f>'Banner 2 2026'!BD19-'Banner 2 2025'!BD19</f>
        <v>-0.18835666482119312</v>
      </c>
      <c r="BE19" s="205">
        <f>'Banner 2 2026'!BE19-'Banner 2 2025'!BE19</f>
        <v>-0.10367247225713916</v>
      </c>
      <c r="BF19" s="205">
        <f>'Banner 2 2026'!BF19-'Banner 2 2025'!BF19</f>
        <v>0.18149799028866087</v>
      </c>
      <c r="BG19" s="205">
        <f>'Banner 2 2026'!BG19-'Banner 2 2025'!BG19</f>
        <v>-0.27835674473749955</v>
      </c>
      <c r="BH19" s="205">
        <f>'Banner 2 2026'!BH19-'Banner 2 2025'!BH19</f>
        <v>0.21901704452345805</v>
      </c>
      <c r="BI19" s="205">
        <f>'Banner 2 2026'!BI19-'Banner 2 2025'!BI19</f>
        <v>-0.30179696112039422</v>
      </c>
      <c r="BJ19" s="205">
        <f>'Banner 2 2026'!BJ19-'Banner 2 2025'!BJ19</f>
        <v>-9.3501182828674839E-2</v>
      </c>
    </row>
    <row r="20" spans="2:62" x14ac:dyDescent="0.3">
      <c r="B20" s="31"/>
      <c r="C20" s="13" t="s">
        <v>91</v>
      </c>
      <c r="D20" s="205">
        <f>'Banner 2 2026'!D20-'Banner 2 2025'!D20</f>
        <v>-7.781284020920165E-2</v>
      </c>
      <c r="E20" s="205">
        <f>'Banner 2 2026'!E20-'Banner 2 2025'!E20</f>
        <v>-0.10387914724023464</v>
      </c>
      <c r="F20" s="205">
        <f>'Banner 2 2026'!F20-'Banner 2 2025'!F20</f>
        <v>-4.2728659177718731E-2</v>
      </c>
      <c r="G20" s="205">
        <f>'Banner 2 2026'!G20-'Banner 2 2025'!G20</f>
        <v>3.6498721477379314E-2</v>
      </c>
      <c r="H20" s="205">
        <f>'Banner 2 2026'!H20-'Banner 2 2025'!H20</f>
        <v>-7.6131043133827153E-2</v>
      </c>
      <c r="I20" s="205">
        <f>'Banner 2 2026'!I20-'Banner 2 2025'!I20</f>
        <v>-0.13368220305803794</v>
      </c>
      <c r="J20" s="205">
        <f>'Banner 2 2026'!J20-'Banner 2 2025'!J20</f>
        <v>-0.18972853826030076</v>
      </c>
      <c r="K20" s="205">
        <f>'Banner 2 2026'!K20-'Banner 2 2025'!K20</f>
        <v>-6.2300887095627228E-2</v>
      </c>
      <c r="L20" s="205">
        <f>'Banner 2 2026'!L20-'Banner 2 2025'!L20</f>
        <v>-8.3868108784146911E-2</v>
      </c>
      <c r="M20" s="205">
        <f>'Banner 2 2026'!M20-'Banner 2 2025'!M20</f>
        <v>-3.4832657737187911E-2</v>
      </c>
      <c r="N20" s="205">
        <f>'Banner 2 2026'!N20-'Banner 2 2025'!N20</f>
        <v>-2.4279680753231669E-2</v>
      </c>
      <c r="O20" s="205">
        <f>'Banner 2 2026'!O20-'Banner 2 2025'!O20</f>
        <v>-2.9851635920740249E-2</v>
      </c>
      <c r="P20" s="205">
        <f>'Banner 2 2026'!P20-'Banner 2 2025'!P20</f>
        <v>-8.4889957530132287E-2</v>
      </c>
      <c r="Q20" s="205">
        <f>'Banner 2 2026'!Q20-'Banner 2 2025'!Q20</f>
        <v>-5.2402810052580462E-2</v>
      </c>
      <c r="R20" s="205">
        <f>'Banner 2 2026'!R20-'Banner 2 2025'!R20</f>
        <v>-9.7635837711003037E-2</v>
      </c>
      <c r="S20" s="205">
        <f>'Banner 2 2026'!S20-'Banner 2 2025'!S20</f>
        <v>-0.13402545841071123</v>
      </c>
      <c r="T20" s="205">
        <f>'Banner 2 2026'!T20-'Banner 2 2025'!T20</f>
        <v>-0.12890971226656267</v>
      </c>
      <c r="U20" s="205">
        <f>'Banner 2 2026'!U20-'Banner 2 2025'!U20</f>
        <v>-4.1104373798980187E-2</v>
      </c>
      <c r="V20" s="205">
        <f>'Banner 2 2026'!V20-'Banner 2 2025'!V20</f>
        <v>-8.1043956388065386E-2</v>
      </c>
      <c r="W20" s="205">
        <f>'Banner 2 2026'!W20-'Banner 2 2025'!W20</f>
        <v>2.6247063373029622E-2</v>
      </c>
      <c r="X20" s="205">
        <f>'Banner 2 2026'!X20-'Banner 2 2025'!X20</f>
        <v>-2.1393626350163869E-2</v>
      </c>
      <c r="Y20" s="205">
        <f>'Banner 2 2026'!Y20-'Banner 2 2025'!Y20</f>
        <v>-9.4068382878581186E-2</v>
      </c>
      <c r="Z20" s="205">
        <f>'Banner 2 2026'!Z20-'Banner 2 2025'!Z20</f>
        <v>-5.953304525798675E-2</v>
      </c>
      <c r="AA20" s="205">
        <f>'Banner 2 2026'!AA20-'Banner 2 2025'!AA20</f>
        <v>-2.5855849452404961E-2</v>
      </c>
      <c r="AB20" s="205">
        <f>'Banner 2 2026'!AB20-'Banner 2 2025'!AB20</f>
        <v>-0.12512045491573209</v>
      </c>
      <c r="AC20" s="205">
        <f>'Banner 2 2026'!AC20-'Banner 2 2025'!AC20</f>
        <v>-0.11589405221254451</v>
      </c>
      <c r="AD20" s="205">
        <f>'Banner 2 2026'!AD20-'Banner 2 2025'!AD20</f>
        <v>-0.12551270678949744</v>
      </c>
      <c r="AE20" s="205">
        <f>'Banner 2 2026'!AE20-'Banner 2 2025'!AE20</f>
        <v>-0.12291352944777942</v>
      </c>
      <c r="AF20" s="205">
        <f>'Banner 2 2026'!AF20-'Banner 2 2025'!AF20</f>
        <v>-4.3976582606649051E-2</v>
      </c>
      <c r="AG20" s="205">
        <f>'Banner 2 2026'!AG20-'Banner 2 2025'!AG20</f>
        <v>-9.1541248941175102E-2</v>
      </c>
      <c r="AH20" s="205">
        <f>'Banner 2 2026'!AH20-'Banner 2 2025'!AH20</f>
        <v>-0.13159716441208294</v>
      </c>
      <c r="AI20" s="205">
        <f>'Banner 2 2026'!AI20-'Banner 2 2025'!AI20</f>
        <v>-2.9410867856553058E-2</v>
      </c>
      <c r="AJ20" s="205">
        <f>'Banner 2 2026'!AJ20-'Banner 2 2025'!AJ20</f>
        <v>-6.6560319265858148E-2</v>
      </c>
      <c r="AK20" s="205">
        <f>'Banner 2 2026'!AK20-'Banner 2 2025'!AK20</f>
        <v>-9.2770486379525618E-2</v>
      </c>
      <c r="AL20" s="205">
        <f>'Banner 2 2026'!AL20-'Banner 2 2025'!AL20</f>
        <v>-2.9678239836991027E-2</v>
      </c>
      <c r="AM20" s="205">
        <f>'Banner 2 2026'!AM20-'Banner 2 2025'!AM20</f>
        <v>-0.10518408386732694</v>
      </c>
      <c r="AN20" s="205">
        <f>'Banner 2 2026'!AN20-'Banner 2 2025'!AN20</f>
        <v>-7.628462277943443E-2</v>
      </c>
      <c r="AO20" s="205">
        <f>'Banner 2 2026'!AO20-'Banner 2 2025'!AO20</f>
        <v>-8.4481808426876748E-2</v>
      </c>
      <c r="AP20" s="205">
        <f>'Banner 2 2026'!AP20-'Banner 2 2025'!AP20</f>
        <v>-3.7456109717392549E-2</v>
      </c>
      <c r="AQ20" s="205">
        <f>'Banner 2 2026'!AQ20-'Banner 2 2025'!AQ20</f>
        <v>-0.11063645488390814</v>
      </c>
      <c r="AR20" s="205">
        <f>'Banner 2 2026'!AR20-'Banner 2 2025'!AR20</f>
        <v>-5.2504380344436025E-2</v>
      </c>
      <c r="AS20" s="205">
        <f>'Banner 2 2026'!AS20-'Banner 2 2025'!AS20</f>
        <v>-7.8865394966796898E-2</v>
      </c>
      <c r="AT20" s="205">
        <f>'Banner 2 2026'!AT20-'Banner 2 2025'!AT20</f>
        <v>-9.8247423118843658E-2</v>
      </c>
      <c r="AU20" s="205">
        <f>'Banner 2 2026'!AU20-'Banner 2 2025'!AU20</f>
        <v>-0.11824435955967333</v>
      </c>
      <c r="AV20" s="205">
        <f>'Banner 2 2026'!AV20-'Banner 2 2025'!AV20</f>
        <v>-8.6095467838656015E-2</v>
      </c>
      <c r="AW20" s="205">
        <f>'Banner 2 2026'!AW20-'Banner 2 2025'!AW20</f>
        <v>-4.4227546308149956E-2</v>
      </c>
      <c r="AX20" s="205">
        <f>'Banner 2 2026'!AX20-'Banner 2 2025'!AX20</f>
        <v>-9.8362268536613118E-2</v>
      </c>
      <c r="AY20" s="205">
        <f>'Banner 2 2026'!AY20-'Banner 2 2025'!AY20</f>
        <v>-0.14148335116960356</v>
      </c>
      <c r="AZ20" s="205">
        <f>'Banner 2 2026'!AZ20-'Banner 2 2025'!AZ20</f>
        <v>8.7989867811775757E-3</v>
      </c>
      <c r="BA20" s="205">
        <f>'Banner 2 2026'!BA20-'Banner 2 2025'!BA20</f>
        <v>-8.6603205585575022E-2</v>
      </c>
      <c r="BB20" s="205">
        <f>'Banner 2 2026'!BB20-'Banner 2 2025'!BB20</f>
        <v>-8.7680716123423263E-2</v>
      </c>
      <c r="BC20" s="205">
        <f>'Banner 2 2026'!BC20-'Banner 2 2025'!BC20</f>
        <v>-0.1191085789887395</v>
      </c>
      <c r="BD20" s="205">
        <f>'Banner 2 2026'!BD20-'Banner 2 2025'!BD20</f>
        <v>-8.7213435657725491E-2</v>
      </c>
      <c r="BE20" s="205">
        <f>'Banner 2 2026'!BE20-'Banner 2 2025'!BE20</f>
        <v>-0.10584781665585608</v>
      </c>
      <c r="BF20" s="205">
        <f>'Banner 2 2026'!BF20-'Banner 2 2025'!BF20</f>
        <v>0.10411975354877009</v>
      </c>
      <c r="BG20" s="205">
        <f>'Banner 2 2026'!BG20-'Banner 2 2025'!BG20</f>
        <v>-2.4021957495107854E-2</v>
      </c>
      <c r="BH20" s="205">
        <f>'Banner 2 2026'!BH20-'Banner 2 2025'!BH20</f>
        <v>0.12130700674610684</v>
      </c>
      <c r="BI20" s="205">
        <f>'Banner 2 2026'!BI20-'Banner 2 2025'!BI20</f>
        <v>2.4350613173349439E-2</v>
      </c>
      <c r="BJ20" s="205">
        <f>'Banner 2 2026'!BJ20-'Banner 2 2025'!BJ20</f>
        <v>-8.7680716123423263E-2</v>
      </c>
    </row>
    <row r="21" spans="2:62" x14ac:dyDescent="0.3">
      <c r="B21" s="31"/>
      <c r="C21" s="13" t="s">
        <v>92</v>
      </c>
      <c r="D21" s="205">
        <f>'Banner 2 2026'!D21-'Banner 2 2025'!D21</f>
        <v>-5.0551822136544022E-2</v>
      </c>
      <c r="E21" s="205">
        <f>'Banner 2 2026'!E21-'Banner 2 2025'!E21</f>
        <v>-7.7095501888689022E-2</v>
      </c>
      <c r="F21" s="205">
        <f>'Banner 2 2026'!F21-'Banner 2 2025'!F21</f>
        <v>-6.1045225597727348E-2</v>
      </c>
      <c r="G21" s="205">
        <f>'Banner 2 2026'!G21-'Banner 2 2025'!G21</f>
        <v>-0.17241103807874197</v>
      </c>
      <c r="H21" s="205">
        <f>'Banner 2 2026'!H21-'Banner 2 2025'!H21</f>
        <v>-2.4982036269382252E-2</v>
      </c>
      <c r="I21" s="205">
        <f>'Banner 2 2026'!I21-'Banner 2 2025'!I21</f>
        <v>3.3257456327234203E-3</v>
      </c>
      <c r="J21" s="205">
        <f>'Banner 2 2026'!J21-'Banner 2 2025'!J21</f>
        <v>-0.1261764767710683</v>
      </c>
      <c r="K21" s="205">
        <f>'Banner 2 2026'!K21-'Banner 2 2025'!K21</f>
        <v>-3.9088104523837763E-2</v>
      </c>
      <c r="L21" s="205">
        <f>'Banner 2 2026'!L21-'Banner 2 2025'!L21</f>
        <v>-9.5558596237439175E-3</v>
      </c>
      <c r="M21" s="205">
        <f>'Banner 2 2026'!M21-'Banner 2 2025'!M21</f>
        <v>-5.7375460820431795E-2</v>
      </c>
      <c r="N21" s="205">
        <f>'Banner 2 2026'!N21-'Banner 2 2025'!N21</f>
        <v>-3.0442547810846349E-2</v>
      </c>
      <c r="O21" s="205">
        <f>'Banner 2 2026'!O21-'Banner 2 2025'!O21</f>
        <v>9.3209834149743376E-4</v>
      </c>
      <c r="P21" s="205">
        <f>'Banner 2 2026'!P21-'Banner 2 2025'!P21</f>
        <v>-4.5071492350925835E-2</v>
      </c>
      <c r="Q21" s="205">
        <f>'Banner 2 2026'!Q21-'Banner 2 2025'!Q21</f>
        <v>-0.17461454315220079</v>
      </c>
      <c r="R21" s="205">
        <f>'Banner 2 2026'!R21-'Banner 2 2025'!R21</f>
        <v>-5.2005849300160639E-2</v>
      </c>
      <c r="S21" s="205">
        <f>'Banner 2 2026'!S21-'Banner 2 2025'!S21</f>
        <v>-6.5483641750089694E-2</v>
      </c>
      <c r="T21" s="205">
        <f>'Banner 2 2026'!T21-'Banner 2 2025'!T21</f>
        <v>-0.13210888426866133</v>
      </c>
      <c r="U21" s="205">
        <f>'Banner 2 2026'!U21-'Banner 2 2025'!U21</f>
        <v>8.7707763659844729E-3</v>
      </c>
      <c r="V21" s="205">
        <f>'Banner 2 2026'!V21-'Banner 2 2025'!V21</f>
        <v>-2.8701793100582851E-3</v>
      </c>
      <c r="W21" s="205">
        <f>'Banner 2 2026'!W21-'Banner 2 2025'!W21</f>
        <v>-1.0037135379546147E-2</v>
      </c>
      <c r="X21" s="205">
        <f>'Banner 2 2026'!X21-'Banner 2 2025'!X21</f>
        <v>-5.9118548078660765E-2</v>
      </c>
      <c r="Y21" s="205">
        <f>'Banner 2 2026'!Y21-'Banner 2 2025'!Y21</f>
        <v>-4.771634685116119E-2</v>
      </c>
      <c r="Z21" s="205">
        <f>'Banner 2 2026'!Z21-'Banner 2 2025'!Z21</f>
        <v>-3.2137842862566074E-2</v>
      </c>
      <c r="AA21" s="205">
        <f>'Banner 2 2026'!AA21-'Banner 2 2025'!AA21</f>
        <v>-1.6412775147712166E-2</v>
      </c>
      <c r="AB21" s="205">
        <f>'Banner 2 2026'!AB21-'Banner 2 2025'!AB21</f>
        <v>-9.5667291890093903E-2</v>
      </c>
      <c r="AC21" s="205">
        <f>'Banner 2 2026'!AC21-'Banner 2 2025'!AC21</f>
        <v>-9.3138123281315599E-2</v>
      </c>
      <c r="AD21" s="205">
        <f>'Banner 2 2026'!AD21-'Banner 2 2025'!AD21</f>
        <v>-4.5598806404164777E-2</v>
      </c>
      <c r="AE21" s="205">
        <f>'Banner 2 2026'!AE21-'Banner 2 2025'!AE21</f>
        <v>-6.2362070301721945E-2</v>
      </c>
      <c r="AF21" s="205">
        <f>'Banner 2 2026'!AF21-'Banner 2 2025'!AF21</f>
        <v>-2.154657704665025E-3</v>
      </c>
      <c r="AG21" s="205">
        <f>'Banner 2 2026'!AG21-'Banner 2 2025'!AG21</f>
        <v>-6.5375231565934527E-2</v>
      </c>
      <c r="AH21" s="205">
        <f>'Banner 2 2026'!AH21-'Banner 2 2025'!AH21</f>
        <v>-0.16823225307384859</v>
      </c>
      <c r="AI21" s="205">
        <f>'Banner 2 2026'!AI21-'Banner 2 2025'!AI21</f>
        <v>1.8678176172857802E-2</v>
      </c>
      <c r="AJ21" s="205">
        <f>'Banner 2 2026'!AJ21-'Banner 2 2025'!AJ21</f>
        <v>-3.7721309017941268E-2</v>
      </c>
      <c r="AK21" s="205">
        <f>'Banner 2 2026'!AK21-'Banner 2 2025'!AK21</f>
        <v>-6.9117150191615323E-2</v>
      </c>
      <c r="AL21" s="205">
        <f>'Banner 2 2026'!AL21-'Banner 2 2025'!AL21</f>
        <v>-2.5308697388585044E-2</v>
      </c>
      <c r="AM21" s="205">
        <f>'Banner 2 2026'!AM21-'Banner 2 2025'!AM21</f>
        <v>-4.3784380064711637E-2</v>
      </c>
      <c r="AN21" s="205">
        <f>'Banner 2 2026'!AN21-'Banner 2 2025'!AN21</f>
        <v>-4.7300194607778123E-2</v>
      </c>
      <c r="AO21" s="205">
        <f>'Banner 2 2026'!AO21-'Banner 2 2025'!AO21</f>
        <v>-6.2962612986071254E-2</v>
      </c>
      <c r="AP21" s="205">
        <f>'Banner 2 2026'!AP21-'Banner 2 2025'!AP21</f>
        <v>4.8011856675705955E-3</v>
      </c>
      <c r="AQ21" s="205">
        <f>'Banner 2 2026'!AQ21-'Banner 2 2025'!AQ21</f>
        <v>-6.0448911886235329E-2</v>
      </c>
      <c r="AR21" s="205">
        <f>'Banner 2 2026'!AR21-'Banner 2 2025'!AR21</f>
        <v>-3.3794748697645316E-3</v>
      </c>
      <c r="AS21" s="205">
        <f>'Banner 2 2026'!AS21-'Banner 2 2025'!AS21</f>
        <v>-6.522565050226023E-2</v>
      </c>
      <c r="AT21" s="205">
        <f>'Banner 2 2026'!AT21-'Banner 2 2025'!AT21</f>
        <v>-0.12232273909316763</v>
      </c>
      <c r="AU21" s="205">
        <f>'Banner 2 2026'!AU21-'Banner 2 2025'!AU21</f>
        <v>-5.9009106520387905E-2</v>
      </c>
      <c r="AV21" s="205">
        <f>'Banner 2 2026'!AV21-'Banner 2 2025'!AV21</f>
        <v>-4.636394688788209E-2</v>
      </c>
      <c r="AW21" s="205">
        <f>'Banner 2 2026'!AW21-'Banner 2 2025'!AW21</f>
        <v>-4.8951882394986712E-2</v>
      </c>
      <c r="AX21" s="205">
        <f>'Banner 2 2026'!AX21-'Banner 2 2025'!AX21</f>
        <v>-5.6331808421684559E-2</v>
      </c>
      <c r="AY21" s="205">
        <f>'Banner 2 2026'!AY21-'Banner 2 2025'!AY21</f>
        <v>-5.13150846112089E-2</v>
      </c>
      <c r="AZ21" s="205">
        <f>'Banner 2 2026'!AZ21-'Banner 2 2025'!AZ21</f>
        <v>-3.7258512614950029E-2</v>
      </c>
      <c r="BA21" s="205">
        <f>'Banner 2 2026'!BA21-'Banner 2 2025'!BA21</f>
        <v>-7.1043362865125415E-2</v>
      </c>
      <c r="BB21" s="205">
        <f>'Banner 2 2026'!BB21-'Banner 2 2025'!BB21</f>
        <v>-4.1436359085867042E-2</v>
      </c>
      <c r="BC21" s="205">
        <f>'Banner 2 2026'!BC21-'Banner 2 2025'!BC21</f>
        <v>-0.12839372085546746</v>
      </c>
      <c r="BD21" s="205">
        <f>'Banner 2 2026'!BD21-'Banner 2 2025'!BD21</f>
        <v>-4.9120956658214587E-2</v>
      </c>
      <c r="BE21" s="205">
        <f>'Banner 2 2026'!BE21-'Banner 2 2025'!BE21</f>
        <v>-4.5180870668633022E-2</v>
      </c>
      <c r="BF21" s="205">
        <f>'Banner 2 2026'!BF21-'Banner 2 2025'!BF21</f>
        <v>4.0350471063752447E-2</v>
      </c>
      <c r="BG21" s="205">
        <f>'Banner 2 2026'!BG21-'Banner 2 2025'!BG21</f>
        <v>3.2498380692817463E-2</v>
      </c>
      <c r="BH21" s="205">
        <f>'Banner 2 2026'!BH21-'Banner 2 2025'!BH21</f>
        <v>0.24391416996005302</v>
      </c>
      <c r="BI21" s="205">
        <f>'Banner 2 2026'!BI21-'Banner 2 2025'!BI21</f>
        <v>-6.3259143915787616E-2</v>
      </c>
      <c r="BJ21" s="205">
        <f>'Banner 2 2026'!BJ21-'Banner 2 2025'!BJ21</f>
        <v>-4.1436359085867042E-2</v>
      </c>
    </row>
    <row r="22" spans="2:62" x14ac:dyDescent="0.3">
      <c r="B22" s="31"/>
      <c r="C22" s="13" t="s">
        <v>93</v>
      </c>
      <c r="D22" s="205">
        <f>'Banner 2 2026'!D22-'Banner 2 2025'!D22</f>
        <v>-7.1109616961547994E-2</v>
      </c>
      <c r="E22" s="205">
        <f>'Banner 2 2026'!E22-'Banner 2 2025'!E22</f>
        <v>-5.8316094379597838E-2</v>
      </c>
      <c r="F22" s="205">
        <f>'Banner 2 2026'!F22-'Banner 2 2025'!F22</f>
        <v>-0.12726857913470169</v>
      </c>
      <c r="G22" s="205">
        <f>'Banner 2 2026'!G22-'Banner 2 2025'!G22</f>
        <v>1.6469721199357634E-2</v>
      </c>
      <c r="H22" s="205">
        <f>'Banner 2 2026'!H22-'Banner 2 2025'!H22</f>
        <v>-6.3006553782787356E-2</v>
      </c>
      <c r="I22" s="205">
        <f>'Banner 2 2026'!I22-'Banner 2 2025'!I22</f>
        <v>5.1195169661388817E-4</v>
      </c>
      <c r="J22" s="205">
        <f>'Banner 2 2026'!J22-'Banner 2 2025'!J22</f>
        <v>-9.0077951833631265E-2</v>
      </c>
      <c r="K22" s="205">
        <f>'Banner 2 2026'!K22-'Banner 2 2025'!K22</f>
        <v>-7.4638260789077732E-2</v>
      </c>
      <c r="L22" s="205">
        <f>'Banner 2 2026'!L22-'Banner 2 2025'!L22</f>
        <v>-3.6750096531282972E-2</v>
      </c>
      <c r="M22" s="205">
        <f>'Banner 2 2026'!M22-'Banner 2 2025'!M22</f>
        <v>-8.7778899373522512E-2</v>
      </c>
      <c r="N22" s="205">
        <f>'Banner 2 2026'!N22-'Banner 2 2025'!N22</f>
        <v>-0.13275017591648608</v>
      </c>
      <c r="O22" s="205">
        <f>'Banner 2 2026'!O22-'Banner 2 2025'!O22</f>
        <v>-1.1367145488079128E-2</v>
      </c>
      <c r="P22" s="205">
        <f>'Banner 2 2026'!P22-'Banner 2 2025'!P22</f>
        <v>-9.3100344486555187E-2</v>
      </c>
      <c r="Q22" s="205">
        <f>'Banner 2 2026'!Q22-'Banner 2 2025'!Q22</f>
        <v>-5.4557426436378786E-2</v>
      </c>
      <c r="R22" s="205">
        <f>'Banner 2 2026'!R22-'Banner 2 2025'!R22</f>
        <v>-7.3668075997657678E-2</v>
      </c>
      <c r="S22" s="205">
        <f>'Banner 2 2026'!S22-'Banner 2 2025'!S22</f>
        <v>-8.7408195183373338E-2</v>
      </c>
      <c r="T22" s="205">
        <f>'Banner 2 2026'!T22-'Banner 2 2025'!T22</f>
        <v>-0.1139499438908986</v>
      </c>
      <c r="U22" s="205">
        <f>'Banner 2 2026'!U22-'Banner 2 2025'!U22</f>
        <v>-9.6092596813577846E-2</v>
      </c>
      <c r="V22" s="205">
        <f>'Banner 2 2026'!V22-'Banner 2 2025'!V22</f>
        <v>-7.6737837603036652E-2</v>
      </c>
      <c r="W22" s="205">
        <f>'Banner 2 2026'!W22-'Banner 2 2025'!W22</f>
        <v>1.7568674195421796E-2</v>
      </c>
      <c r="X22" s="205">
        <f>'Banner 2 2026'!X22-'Banner 2 2025'!X22</f>
        <v>3.2432415186577357E-3</v>
      </c>
      <c r="Y22" s="205">
        <f>'Banner 2 2026'!Y22-'Banner 2 2025'!Y22</f>
        <v>-7.567101499164286E-2</v>
      </c>
      <c r="Z22" s="205">
        <f>'Banner 2 2026'!Z22-'Banner 2 2025'!Z22</f>
        <v>-6.0103210097950582E-2</v>
      </c>
      <c r="AA22" s="205">
        <f>'Banner 2 2026'!AA22-'Banner 2 2025'!AA22</f>
        <v>-0.10015042349969108</v>
      </c>
      <c r="AB22" s="205">
        <f>'Banner 2 2026'!AB22-'Banner 2 2025'!AB22</f>
        <v>-7.8730767349057984E-2</v>
      </c>
      <c r="AC22" s="205">
        <f>'Banner 2 2026'!AC22-'Banner 2 2025'!AC22</f>
        <v>-0.12557232437346896</v>
      </c>
      <c r="AD22" s="205">
        <f>'Banner 2 2026'!AD22-'Banner 2 2025'!AD22</f>
        <v>9.1534779434809976E-2</v>
      </c>
      <c r="AE22" s="205">
        <f>'Banner 2 2026'!AE22-'Banner 2 2025'!AE22</f>
        <v>-8.5846944385302937E-2</v>
      </c>
      <c r="AF22" s="205">
        <f>'Banner 2 2026'!AF22-'Banner 2 2025'!AF22</f>
        <v>-5.7216921936958987E-2</v>
      </c>
      <c r="AG22" s="205">
        <f>'Banner 2 2026'!AG22-'Banner 2 2025'!AG22</f>
        <v>-6.9830205373427878E-2</v>
      </c>
      <c r="AH22" s="205">
        <f>'Banner 2 2026'!AH22-'Banner 2 2025'!AH22</f>
        <v>-0.17234701252148371</v>
      </c>
      <c r="AI22" s="205">
        <f>'Banner 2 2026'!AI22-'Banner 2 2025'!AI22</f>
        <v>4.9430501723305986E-2</v>
      </c>
      <c r="AJ22" s="205">
        <f>'Banner 2 2026'!AJ22-'Banner 2 2025'!AJ22</f>
        <v>-7.2017807773262721E-2</v>
      </c>
      <c r="AK22" s="205">
        <f>'Banner 2 2026'!AK22-'Banner 2 2025'!AK22</f>
        <v>-8.3210268843260604E-2</v>
      </c>
      <c r="AL22" s="205">
        <f>'Banner 2 2026'!AL22-'Banner 2 2025'!AL22</f>
        <v>-7.3456733453406031E-2</v>
      </c>
      <c r="AM22" s="205">
        <f>'Banner 2 2026'!AM22-'Banner 2 2025'!AM22</f>
        <v>-4.1292157733357066E-2</v>
      </c>
      <c r="AN22" s="205">
        <f>'Banner 2 2026'!AN22-'Banner 2 2025'!AN22</f>
        <v>-6.3782750693602286E-2</v>
      </c>
      <c r="AO22" s="205">
        <f>'Banner 2 2026'!AO22-'Banner 2 2025'!AO22</f>
        <v>-0.10031433539266116</v>
      </c>
      <c r="AP22" s="205">
        <f>'Banner 2 2026'!AP22-'Banner 2 2025'!AP22</f>
        <v>-2.5755161396592285E-3</v>
      </c>
      <c r="AQ22" s="205">
        <f>'Banner 2 2026'!AQ22-'Banner 2 2025'!AQ22</f>
        <v>-7.6670344735169482E-2</v>
      </c>
      <c r="AR22" s="205">
        <f>'Banner 2 2026'!AR22-'Banner 2 2025'!AR22</f>
        <v>-4.295609960896829E-2</v>
      </c>
      <c r="AS22" s="205">
        <f>'Banner 2 2026'!AS22-'Banner 2 2025'!AS22</f>
        <v>-3.4975260793028429E-2</v>
      </c>
      <c r="AT22" s="205">
        <f>'Banner 2 2026'!AT22-'Banner 2 2025'!AT22</f>
        <v>-0.12492274247426224</v>
      </c>
      <c r="AU22" s="205">
        <f>'Banner 2 2026'!AU22-'Banner 2 2025'!AU22</f>
        <v>-0.14800593068600212</v>
      </c>
      <c r="AV22" s="205">
        <f>'Banner 2 2026'!AV22-'Banner 2 2025'!AV22</f>
        <v>-8.6704405154683917E-2</v>
      </c>
      <c r="AW22" s="205">
        <f>'Banner 2 2026'!AW22-'Banner 2 2025'!AW22</f>
        <v>-4.0478296716158296E-2</v>
      </c>
      <c r="AX22" s="205">
        <f>'Banner 2 2026'!AX22-'Banner 2 2025'!AX22</f>
        <v>-7.994502413319754E-2</v>
      </c>
      <c r="AY22" s="205">
        <f>'Banner 2 2026'!AY22-'Banner 2 2025'!AY22</f>
        <v>-0.11580982362745945</v>
      </c>
      <c r="AZ22" s="205">
        <f>'Banner 2 2026'!AZ22-'Banner 2 2025'!AZ22</f>
        <v>-2.7618300061661438E-3</v>
      </c>
      <c r="BA22" s="205">
        <f>'Banner 2 2026'!BA22-'Banner 2 2025'!BA22</f>
        <v>-7.2261388997512055E-2</v>
      </c>
      <c r="BB22" s="205">
        <f>'Banner 2 2026'!BB22-'Banner 2 2025'!BB22</f>
        <v>-0.13354868640254991</v>
      </c>
      <c r="BC22" s="205">
        <f>'Banner 2 2026'!BC22-'Banner 2 2025'!BC22</f>
        <v>-6.6178744944675627E-2</v>
      </c>
      <c r="BD22" s="205">
        <f>'Banner 2 2026'!BD22-'Banner 2 2025'!BD22</f>
        <v>2.6029997355400458E-2</v>
      </c>
      <c r="BE22" s="205">
        <f>'Banner 2 2026'!BE22-'Banner 2 2025'!BE22</f>
        <v>-9.8571746630756241E-2</v>
      </c>
      <c r="BF22" s="205">
        <f>'Banner 2 2026'!BF22-'Banner 2 2025'!BF22</f>
        <v>6.8583923085149656E-2</v>
      </c>
      <c r="BG22" s="205">
        <f>'Banner 2 2026'!BG22-'Banner 2 2025'!BG22</f>
        <v>-0.16384625285925078</v>
      </c>
      <c r="BH22" s="205">
        <f>'Banner 2 2026'!BH22-'Banner 2 2025'!BH22</f>
        <v>-5.1272698857599136E-2</v>
      </c>
      <c r="BI22" s="205">
        <f>'Banner 2 2026'!BI22-'Banner 2 2025'!BI22</f>
        <v>-0.13097881408260878</v>
      </c>
      <c r="BJ22" s="205">
        <f>'Banner 2 2026'!BJ22-'Banner 2 2025'!BJ22</f>
        <v>-0.13354868640254991</v>
      </c>
    </row>
    <row r="23" spans="2:62" x14ac:dyDescent="0.3">
      <c r="B23" s="44" t="s">
        <v>3</v>
      </c>
      <c r="C23" s="38" t="s">
        <v>94</v>
      </c>
      <c r="D23" s="205">
        <f>'Banner 2 2026'!D23-'Banner 2 2025'!D23</f>
        <v>-5.4465915370290663E-2</v>
      </c>
      <c r="E23" s="205">
        <f>'Banner 2 2026'!E23-'Banner 2 2025'!E23</f>
        <v>-3.7175737670885389E-2</v>
      </c>
      <c r="F23" s="205">
        <f>'Banner 2 2026'!F23-'Banner 2 2025'!F23</f>
        <v>-0.16367556050808801</v>
      </c>
      <c r="G23" s="205">
        <f>'Banner 2 2026'!G23-'Banner 2 2025'!G23</f>
        <v>-7.4020403153017666E-2</v>
      </c>
      <c r="H23" s="205">
        <f>'Banner 2 2026'!H23-'Banner 2 2025'!H23</f>
        <v>-2.9875391531379553E-2</v>
      </c>
      <c r="I23" s="205">
        <f>'Banner 2 2026'!I23-'Banner 2 2025'!I23</f>
        <v>-5.3027890927635768E-3</v>
      </c>
      <c r="J23" s="205">
        <f>'Banner 2 2026'!J23-'Banner 2 2025'!J23</f>
        <v>-0.13029528298539994</v>
      </c>
      <c r="K23" s="205">
        <f>'Banner 2 2026'!K23-'Banner 2 2025'!K23</f>
        <v>-8.6064077587443305E-2</v>
      </c>
      <c r="L23" s="205">
        <f>'Banner 2 2026'!L23-'Banner 2 2025'!L23</f>
        <v>2.9721246693305281E-3</v>
      </c>
      <c r="M23" s="205">
        <f>'Banner 2 2026'!M23-'Banner 2 2025'!M23</f>
        <v>-1.5119164754099024E-2</v>
      </c>
      <c r="N23" s="205">
        <f>'Banner 2 2026'!N23-'Banner 2 2025'!N23</f>
        <v>4.9390438808211756E-2</v>
      </c>
      <c r="O23" s="205">
        <f>'Banner 2 2026'!O23-'Banner 2 2025'!O23</f>
        <v>3.2045982039055232E-2</v>
      </c>
      <c r="P23" s="205">
        <f>'Banner 2 2026'!P23-'Banner 2 2025'!P23</f>
        <v>-0.10845868771179235</v>
      </c>
      <c r="Q23" s="205">
        <f>'Banner 2 2026'!Q23-'Banner 2 2025'!Q23</f>
        <v>-5.2737344960942178E-2</v>
      </c>
      <c r="R23" s="205">
        <f>'Banner 2 2026'!R23-'Banner 2 2025'!R23</f>
        <v>-3.3255152644992791E-2</v>
      </c>
      <c r="S23" s="205">
        <f>'Banner 2 2026'!S23-'Banner 2 2025'!S23</f>
        <v>-0.11185975011733368</v>
      </c>
      <c r="T23" s="205">
        <f>'Banner 2 2026'!T23-'Banner 2 2025'!T23</f>
        <v>-0.11511248906344065</v>
      </c>
      <c r="U23" s="205">
        <f>'Banner 2 2026'!U23-'Banner 2 2025'!U23</f>
        <v>-0.15622835493812093</v>
      </c>
      <c r="V23" s="205">
        <f>'Banner 2 2026'!V23-'Banner 2 2025'!V23</f>
        <v>-3.1201164185670954E-2</v>
      </c>
      <c r="W23" s="205">
        <f>'Banner 2 2026'!W23-'Banner 2 2025'!W23</f>
        <v>8.4407245695029665E-2</v>
      </c>
      <c r="X23" s="205">
        <f>'Banner 2 2026'!X23-'Banner 2 2025'!X23</f>
        <v>0.12488274339592173</v>
      </c>
      <c r="Y23" s="205">
        <f>'Banner 2 2026'!Y23-'Banner 2 2025'!Y23</f>
        <v>-7.4907686974525961E-2</v>
      </c>
      <c r="Z23" s="205">
        <f>'Banner 2 2026'!Z23-'Banner 2 2025'!Z23</f>
        <v>-4.3538135516491883E-2</v>
      </c>
      <c r="AA23" s="205">
        <f>'Banner 2 2026'!AA23-'Banner 2 2025'!AA23</f>
        <v>-4.6432964913106611E-2</v>
      </c>
      <c r="AB23" s="205">
        <f>'Banner 2 2026'!AB23-'Banner 2 2025'!AB23</f>
        <v>-1.4854243183365617E-2</v>
      </c>
      <c r="AC23" s="205">
        <f>'Banner 2 2026'!AC23-'Banner 2 2025'!AC23</f>
        <v>-0.14961865277369191</v>
      </c>
      <c r="AD23" s="205">
        <f>'Banner 2 2026'!AD23-'Banner 2 2025'!AD23</f>
        <v>0.10736033024229641</v>
      </c>
      <c r="AE23" s="205">
        <f>'Banner 2 2026'!AE23-'Banner 2 2025'!AE23</f>
        <v>-8.6764982711787092E-2</v>
      </c>
      <c r="AF23" s="205">
        <f>'Banner 2 2026'!AF23-'Banner 2 2025'!AF23</f>
        <v>7.1597091148732361E-3</v>
      </c>
      <c r="AG23" s="205">
        <f>'Banner 2 2026'!AG23-'Banner 2 2025'!AG23</f>
        <v>-0.10827928617979954</v>
      </c>
      <c r="AH23" s="205">
        <f>'Banner 2 2026'!AH23-'Banner 2 2025'!AH23</f>
        <v>-6.6615685351010312E-2</v>
      </c>
      <c r="AI23" s="205">
        <f>'Banner 2 2026'!AI23-'Banner 2 2025'!AI23</f>
        <v>0.2249519073295852</v>
      </c>
      <c r="AJ23" s="205">
        <f>'Banner 2 2026'!AJ23-'Banner 2 2025'!AJ23</f>
        <v>-2.1373219996771775E-2</v>
      </c>
      <c r="AK23" s="205">
        <f>'Banner 2 2026'!AK23-'Banner 2 2025'!AK23</f>
        <v>-8.0307297034537345E-2</v>
      </c>
      <c r="AL23" s="205">
        <f>'Banner 2 2026'!AL23-'Banner 2 2025'!AL23</f>
        <v>-5.8231210223731095E-2</v>
      </c>
      <c r="AM23" s="205">
        <f>'Banner 2 2026'!AM23-'Banner 2 2025'!AM23</f>
        <v>-3.9701210819389099E-2</v>
      </c>
      <c r="AN23" s="205">
        <f>'Banner 2 2026'!AN23-'Banner 2 2025'!AN23</f>
        <v>-5.7556032082949488E-2</v>
      </c>
      <c r="AO23" s="205">
        <f>'Banner 2 2026'!AO23-'Banner 2 2025'!AO23</f>
        <v>-3.9775736217751267E-2</v>
      </c>
      <c r="AP23" s="205">
        <f>'Banner 2 2026'!AP23-'Banner 2 2025'!AP23</f>
        <v>7.5971000459082616E-2</v>
      </c>
      <c r="AQ23" s="205">
        <f>'Banner 2 2026'!AQ23-'Banner 2 2025'!AQ23</f>
        <v>-6.8624579642872718E-2</v>
      </c>
      <c r="AR23" s="205">
        <f>'Banner 2 2026'!AR23-'Banner 2 2025'!AR23</f>
        <v>-1.0702516630227032E-2</v>
      </c>
      <c r="AS23" s="205">
        <f>'Banner 2 2026'!AS23-'Banner 2 2025'!AS23</f>
        <v>-5.4049290453652643E-2</v>
      </c>
      <c r="AT23" s="205">
        <f>'Banner 2 2026'!AT23-'Banner 2 2025'!AT23</f>
        <v>-0.13686699669831201</v>
      </c>
      <c r="AU23" s="205">
        <f>'Banner 2 2026'!AU23-'Banner 2 2025'!AU23</f>
        <v>-0.16692519437593042</v>
      </c>
      <c r="AV23" s="205">
        <f>'Banner 2 2026'!AV23-'Banner 2 2025'!AV23</f>
        <v>-6.7754242891876509E-2</v>
      </c>
      <c r="AW23" s="205">
        <f>'Banner 2 2026'!AW23-'Banner 2 2025'!AW23</f>
        <v>-8.5357637011812981E-2</v>
      </c>
      <c r="AX23" s="205">
        <f>'Banner 2 2026'!AX23-'Banner 2 2025'!AX23</f>
        <v>4.4278882636285405E-2</v>
      </c>
      <c r="AY23" s="205">
        <f>'Banner 2 2026'!AY23-'Banner 2 2025'!AY23</f>
        <v>-6.0239028778502901E-2</v>
      </c>
      <c r="AZ23" s="205">
        <f>'Banner 2 2026'!AZ23-'Banner 2 2025'!AZ23</f>
        <v>-2.7817718555114695E-2</v>
      </c>
      <c r="BA23" s="205">
        <f>'Banner 2 2026'!BA23-'Banner 2 2025'!BA23</f>
        <v>-8.1632865402128274E-2</v>
      </c>
      <c r="BB23" s="205">
        <f>'Banner 2 2026'!BB23-'Banner 2 2025'!BB23</f>
        <v>-5.5203117180013306E-2</v>
      </c>
      <c r="BC23" s="205">
        <f>'Banner 2 2026'!BC23-'Banner 2 2025'!BC23</f>
        <v>-5.9387376200505465E-2</v>
      </c>
      <c r="BD23" s="205">
        <f>'Banner 2 2026'!BD23-'Banner 2 2025'!BD23</f>
        <v>-9.6139463135508502E-2</v>
      </c>
      <c r="BE23" s="205">
        <f>'Banner 2 2026'!BE23-'Banner 2 2025'!BE23</f>
        <v>-8.0871385126047135E-2</v>
      </c>
      <c r="BF23" s="205">
        <f>'Banner 2 2026'!BF23-'Banner 2 2025'!BF23</f>
        <v>-9.4800499928454574E-2</v>
      </c>
      <c r="BG23" s="205">
        <f>'Banner 2 2026'!BG23-'Banner 2 2025'!BG23</f>
        <v>-0.24555994934787878</v>
      </c>
      <c r="BH23" s="205">
        <f>'Banner 2 2026'!BH23-'Banner 2 2025'!BH23</f>
        <v>0.39175322091691878</v>
      </c>
      <c r="BI23" s="205">
        <f>'Banner 2 2026'!BI23-'Banner 2 2025'!BI23</f>
        <v>-5.5628802816582057E-2</v>
      </c>
      <c r="BJ23" s="205">
        <f>'Banner 2 2026'!BJ23-'Banner 2 2025'!BJ23</f>
        <v>-5.5203117180013306E-2</v>
      </c>
    </row>
    <row r="24" spans="2:62" x14ac:dyDescent="0.3">
      <c r="B24" s="7"/>
      <c r="C24" s="38" t="s">
        <v>95</v>
      </c>
      <c r="D24" s="205">
        <f>'Banner 2 2026'!D24-'Banner 2 2025'!D24</f>
        <v>-6.4197424865533481E-2</v>
      </c>
      <c r="E24" s="205">
        <f>'Banner 2 2026'!E24-'Banner 2 2025'!E24</f>
        <v>-3.9247295200220522E-2</v>
      </c>
      <c r="F24" s="205">
        <f>'Banner 2 2026'!F24-'Banner 2 2025'!F24</f>
        <v>-0.17840279819958718</v>
      </c>
      <c r="G24" s="205">
        <f>'Banner 2 2026'!G24-'Banner 2 2025'!G24</f>
        <v>-0.15552247761587779</v>
      </c>
      <c r="H24" s="205">
        <f>'Banner 2 2026'!H24-'Banner 2 2025'!H24</f>
        <v>-3.652998051127565E-2</v>
      </c>
      <c r="I24" s="205">
        <f>'Banner 2 2026'!I24-'Banner 2 2025'!I24</f>
        <v>2.4448220461573467E-2</v>
      </c>
      <c r="J24" s="205">
        <f>'Banner 2 2026'!J24-'Banner 2 2025'!J24</f>
        <v>-0.11809921015877656</v>
      </c>
      <c r="K24" s="205">
        <f>'Banner 2 2026'!K24-'Banner 2 2025'!K24</f>
        <v>-5.9120906661590839E-2</v>
      </c>
      <c r="L24" s="205">
        <f>'Banner 2 2026'!L24-'Banner 2 2025'!L24</f>
        <v>-5.6012784132269788E-2</v>
      </c>
      <c r="M24" s="205">
        <f>'Banner 2 2026'!M24-'Banner 2 2025'!M24</f>
        <v>-6.8449428591645767E-2</v>
      </c>
      <c r="N24" s="205">
        <f>'Banner 2 2026'!N24-'Banner 2 2025'!N24</f>
        <v>-9.9689831870180726E-2</v>
      </c>
      <c r="O24" s="205">
        <f>'Banner 2 2026'!O24-'Banner 2 2025'!O24</f>
        <v>-3.5373429056679007E-3</v>
      </c>
      <c r="P24" s="205">
        <f>'Banner 2 2026'!P24-'Banner 2 2025'!P24</f>
        <v>-5.1042683921160487E-2</v>
      </c>
      <c r="Q24" s="205">
        <f>'Banner 2 2026'!Q24-'Banner 2 2025'!Q24</f>
        <v>-0.13487107442105462</v>
      </c>
      <c r="R24" s="205">
        <f>'Banner 2 2026'!R24-'Banner 2 2025'!R24</f>
        <v>-0.10001462893187302</v>
      </c>
      <c r="S24" s="205">
        <f>'Banner 2 2026'!S24-'Banner 2 2025'!S24</f>
        <v>-8.0757960639914805E-2</v>
      </c>
      <c r="T24" s="205">
        <f>'Banner 2 2026'!T24-'Banner 2 2025'!T24</f>
        <v>-6.0674568531673662E-2</v>
      </c>
      <c r="U24" s="205">
        <f>'Banner 2 2026'!U24-'Banner 2 2025'!U24</f>
        <v>-0.11215546240848384</v>
      </c>
      <c r="V24" s="205">
        <f>'Banner 2 2026'!V24-'Banner 2 2025'!V24</f>
        <v>-5.8223048213869449E-2</v>
      </c>
      <c r="W24" s="205">
        <f>'Banner 2 2026'!W24-'Banner 2 2025'!W24</f>
        <v>-6.80734050457798E-2</v>
      </c>
      <c r="X24" s="205">
        <f>'Banner 2 2026'!X24-'Banner 2 2025'!X24</f>
        <v>6.9312775249137176E-2</v>
      </c>
      <c r="Y24" s="205">
        <f>'Banner 2 2026'!Y24-'Banner 2 2025'!Y24</f>
        <v>-8.0449256700927702E-2</v>
      </c>
      <c r="Z24" s="205">
        <f>'Banner 2 2026'!Z24-'Banner 2 2025'!Z24</f>
        <v>-3.9622406396094878E-2</v>
      </c>
      <c r="AA24" s="205">
        <f>'Banner 2 2026'!AA24-'Banner 2 2025'!AA24</f>
        <v>-1.5364918900240637E-2</v>
      </c>
      <c r="AB24" s="205">
        <f>'Banner 2 2026'!AB24-'Banner 2 2025'!AB24</f>
        <v>-7.9879733806656694E-2</v>
      </c>
      <c r="AC24" s="205">
        <f>'Banner 2 2026'!AC24-'Banner 2 2025'!AC24</f>
        <v>-0.11402524282104086</v>
      </c>
      <c r="AD24" s="205">
        <f>'Banner 2 2026'!AD24-'Banner 2 2025'!AD24</f>
        <v>0.1582315199230229</v>
      </c>
      <c r="AE24" s="205">
        <f>'Banner 2 2026'!AE24-'Banner 2 2025'!AE24</f>
        <v>-0.13226274876839214</v>
      </c>
      <c r="AF24" s="205">
        <f>'Banner 2 2026'!AF24-'Banner 2 2025'!AF24</f>
        <v>-1.7151595827869376E-2</v>
      </c>
      <c r="AG24" s="205">
        <f>'Banner 2 2026'!AG24-'Banner 2 2025'!AG24</f>
        <v>-0.10135522884870554</v>
      </c>
      <c r="AH24" s="205">
        <f>'Banner 2 2026'!AH24-'Banner 2 2025'!AH24</f>
        <v>-6.5018061875531885E-2</v>
      </c>
      <c r="AI24" s="205">
        <f>'Banner 2 2026'!AI24-'Banner 2 2025'!AI24</f>
        <v>6.9602383298304649E-2</v>
      </c>
      <c r="AJ24" s="205">
        <f>'Banner 2 2026'!AJ24-'Banner 2 2025'!AJ24</f>
        <v>-4.7003219893678366E-2</v>
      </c>
      <c r="AK24" s="205">
        <f>'Banner 2 2026'!AK24-'Banner 2 2025'!AK24</f>
        <v>-8.3104464388705973E-2</v>
      </c>
      <c r="AL24" s="205">
        <f>'Banner 2 2026'!AL24-'Banner 2 2025'!AL24</f>
        <v>-0.13035667210038929</v>
      </c>
      <c r="AM24" s="205">
        <f>'Banner 2 2026'!AM24-'Banner 2 2025'!AM24</f>
        <v>6.1683358221474582E-3</v>
      </c>
      <c r="AN24" s="205">
        <f>'Banner 2 2026'!AN24-'Banner 2 2025'!AN24</f>
        <v>-5.3647669792697084E-2</v>
      </c>
      <c r="AO24" s="205">
        <f>'Banner 2 2026'!AO24-'Banner 2 2025'!AO24</f>
        <v>-0.10458978289512558</v>
      </c>
      <c r="AP24" s="205">
        <f>'Banner 2 2026'!AP24-'Banner 2 2025'!AP24</f>
        <v>-7.5640341740353695E-2</v>
      </c>
      <c r="AQ24" s="205">
        <f>'Banner 2 2026'!AQ24-'Banner 2 2025'!AQ24</f>
        <v>-4.6719154287406681E-2</v>
      </c>
      <c r="AR24" s="205">
        <f>'Banner 2 2026'!AR24-'Banner 2 2025'!AR24</f>
        <v>-2.1461948919653417E-2</v>
      </c>
      <c r="AS24" s="205">
        <f>'Banner 2 2026'!AS24-'Banner 2 2025'!AS24</f>
        <v>-9.626851456200608E-2</v>
      </c>
      <c r="AT24" s="205">
        <f>'Banner 2 2026'!AT24-'Banner 2 2025'!AT24</f>
        <v>-0.10036059255486282</v>
      </c>
      <c r="AU24" s="205">
        <f>'Banner 2 2026'!AU24-'Banner 2 2025'!AU24</f>
        <v>-3.1234391072638867E-2</v>
      </c>
      <c r="AV24" s="205">
        <f>'Banner 2 2026'!AV24-'Banner 2 2025'!AV24</f>
        <v>-8.6440952687234007E-2</v>
      </c>
      <c r="AW24" s="205">
        <f>'Banner 2 2026'!AW24-'Banner 2 2025'!AW24</f>
        <v>-7.3983998996037414E-2</v>
      </c>
      <c r="AX24" s="205">
        <f>'Banner 2 2026'!AX24-'Banner 2 2025'!AX24</f>
        <v>-3.6635479006396299E-2</v>
      </c>
      <c r="AY24" s="205">
        <f>'Banner 2 2026'!AY24-'Banner 2 2025'!AY24</f>
        <v>-6.3787559869898508E-2</v>
      </c>
      <c r="AZ24" s="205">
        <f>'Banner 2 2026'!AZ24-'Banner 2 2025'!AZ24</f>
        <v>1.9179965805285193E-3</v>
      </c>
      <c r="BA24" s="205">
        <f>'Banner 2 2026'!BA24-'Banner 2 2025'!BA24</f>
        <v>-8.2088769111809429E-2</v>
      </c>
      <c r="BB24" s="205">
        <f>'Banner 2 2026'!BB24-'Banner 2 2025'!BB24</f>
        <v>-6.6818603792116696E-2</v>
      </c>
      <c r="BC24" s="205">
        <f>'Banner 2 2026'!BC24-'Banner 2 2025'!BC24</f>
        <v>-4.5206075155083153E-2</v>
      </c>
      <c r="BD24" s="205">
        <f>'Banner 2 2026'!BD24-'Banner 2 2025'!BD24</f>
        <v>-0.14195766259259548</v>
      </c>
      <c r="BE24" s="205">
        <f>'Banner 2 2026'!BE24-'Banner 2 2025'!BE24</f>
        <v>-8.4491431927620847E-2</v>
      </c>
      <c r="BF24" s="205">
        <f>'Banner 2 2026'!BF24-'Banner 2 2025'!BF24</f>
        <v>-0.11110085326025454</v>
      </c>
      <c r="BG24" s="205">
        <f>'Banner 2 2026'!BG24-'Banner 2 2025'!BG24</f>
        <v>-0.11393894810547188</v>
      </c>
      <c r="BH24" s="205">
        <f>'Banner 2 2026'!BH24-'Banner 2 2025'!BH24</f>
        <v>-0.16152376733760329</v>
      </c>
      <c r="BI24" s="205">
        <f>'Banner 2 2026'!BI24-'Banner 2 2025'!BI24</f>
        <v>-0.31638373401307651</v>
      </c>
      <c r="BJ24" s="205">
        <f>'Banner 2 2026'!BJ24-'Banner 2 2025'!BJ24</f>
        <v>-6.6818603792116696E-2</v>
      </c>
    </row>
    <row r="25" spans="2:62" x14ac:dyDescent="0.3">
      <c r="B25" s="7"/>
      <c r="C25" s="38" t="s">
        <v>96</v>
      </c>
      <c r="D25" s="205">
        <f>'Banner 2 2026'!D25-'Banner 2 2025'!D25</f>
        <v>-3.3232866865518851E-2</v>
      </c>
      <c r="E25" s="205">
        <f>'Banner 2 2026'!E25-'Banner 2 2025'!E25</f>
        <v>-4.2235665635007191E-2</v>
      </c>
      <c r="F25" s="205">
        <f>'Banner 2 2026'!F25-'Banner 2 2025'!F25</f>
        <v>-0.11192724821803082</v>
      </c>
      <c r="G25" s="205">
        <f>'Banner 2 2026'!G25-'Banner 2 2025'!G25</f>
        <v>-1.1926483864172319E-2</v>
      </c>
      <c r="H25" s="205">
        <f>'Banner 2 2026'!H25-'Banner 2 2025'!H25</f>
        <v>-7.1647803144994221E-3</v>
      </c>
      <c r="I25" s="205">
        <f>'Banner 2 2026'!I25-'Banner 2 2025'!I25</f>
        <v>4.036903839709087E-2</v>
      </c>
      <c r="J25" s="205">
        <f>'Banner 2 2026'!J25-'Banner 2 2025'!J25</f>
        <v>-4.5500391446802735E-2</v>
      </c>
      <c r="K25" s="205">
        <f>'Banner 2 2026'!K25-'Banner 2 2025'!K25</f>
        <v>-7.0121227015110421E-2</v>
      </c>
      <c r="L25" s="205">
        <f>'Banner 2 2026'!L25-'Banner 2 2025'!L25</f>
        <v>-4.348232817063015E-2</v>
      </c>
      <c r="M25" s="205">
        <f>'Banner 2 2026'!M25-'Banner 2 2025'!M25</f>
        <v>-1.2315031308055252E-2</v>
      </c>
      <c r="N25" s="205">
        <f>'Banner 2 2026'!N25-'Banner 2 2025'!N25</f>
        <v>3.2696052717289925E-2</v>
      </c>
      <c r="O25" s="205">
        <f>'Banner 2 2026'!O25-'Banner 2 2025'!O25</f>
        <v>1.4498123266603685E-2</v>
      </c>
      <c r="P25" s="205">
        <f>'Banner 2 2026'!P25-'Banner 2 2025'!P25</f>
        <v>-4.7191236596455119E-2</v>
      </c>
      <c r="Q25" s="205">
        <f>'Banner 2 2026'!Q25-'Banner 2 2025'!Q25</f>
        <v>-4.6549920455329394E-2</v>
      </c>
      <c r="R25" s="205">
        <f>'Banner 2 2026'!R25-'Banner 2 2025'!R25</f>
        <v>-6.747262282148575E-2</v>
      </c>
      <c r="S25" s="205">
        <f>'Banner 2 2026'!S25-'Banner 2 2025'!S25</f>
        <v>-1.8209029143530703E-2</v>
      </c>
      <c r="T25" s="205">
        <f>'Banner 2 2026'!T25-'Banner 2 2025'!T25</f>
        <v>-5.5843827991343978E-2</v>
      </c>
      <c r="U25" s="205">
        <f>'Banner 2 2026'!U25-'Banner 2 2025'!U25</f>
        <v>-7.2818814120286401E-2</v>
      </c>
      <c r="V25" s="205">
        <f>'Banner 2 2026'!V25-'Banner 2 2025'!V25</f>
        <v>-1.0189764023150097E-2</v>
      </c>
      <c r="W25" s="205">
        <f>'Banner 2 2026'!W25-'Banner 2 2025'!W25</f>
        <v>1.9399372349131583E-2</v>
      </c>
      <c r="X25" s="205">
        <f>'Banner 2 2026'!X25-'Banner 2 2025'!X25</f>
        <v>8.2541048471076267E-2</v>
      </c>
      <c r="Y25" s="205">
        <f>'Banner 2 2026'!Y25-'Banner 2 2025'!Y25</f>
        <v>-5.9995265495480489E-2</v>
      </c>
      <c r="Z25" s="205">
        <f>'Banner 2 2026'!Z25-'Banner 2 2025'!Z25</f>
        <v>-1.2513479970911692E-2</v>
      </c>
      <c r="AA25" s="205">
        <f>'Banner 2 2026'!AA25-'Banner 2 2025'!AA25</f>
        <v>-2.7963846989285793E-2</v>
      </c>
      <c r="AB25" s="205">
        <f>'Banner 2 2026'!AB25-'Banner 2 2025'!AB25</f>
        <v>-3.1404050641161196E-2</v>
      </c>
      <c r="AC25" s="205">
        <f>'Banner 2 2026'!AC25-'Banner 2 2025'!AC25</f>
        <v>-8.5063101199697844E-2</v>
      </c>
      <c r="AD25" s="205">
        <f>'Banner 2 2026'!AD25-'Banner 2 2025'!AD25</f>
        <v>5.9039702867041369E-2</v>
      </c>
      <c r="AE25" s="205">
        <f>'Banner 2 2026'!AE25-'Banner 2 2025'!AE25</f>
        <v>-6.6899252176448057E-2</v>
      </c>
      <c r="AF25" s="205">
        <f>'Banner 2 2026'!AF25-'Banner 2 2025'!AF25</f>
        <v>-2.193481870604988E-3</v>
      </c>
      <c r="AG25" s="205">
        <f>'Banner 2 2026'!AG25-'Banner 2 2025'!AG25</f>
        <v>-4.2207133080676945E-2</v>
      </c>
      <c r="AH25" s="205">
        <f>'Banner 2 2026'!AH25-'Banner 2 2025'!AH25</f>
        <v>-7.6692276725073366E-2</v>
      </c>
      <c r="AI25" s="205">
        <f>'Banner 2 2026'!AI25-'Banner 2 2025'!AI25</f>
        <v>-6.3975928428290502E-2</v>
      </c>
      <c r="AJ25" s="205">
        <f>'Banner 2 2026'!AJ25-'Banner 2 2025'!AJ25</f>
        <v>-2.4723613105559442E-2</v>
      </c>
      <c r="AK25" s="205">
        <f>'Banner 2 2026'!AK25-'Banner 2 2025'!AK25</f>
        <v>-3.9718275170651879E-2</v>
      </c>
      <c r="AL25" s="205">
        <f>'Banner 2 2026'!AL25-'Banner 2 2025'!AL25</f>
        <v>-2.6801626666849307E-2</v>
      </c>
      <c r="AM25" s="205">
        <f>'Banner 2 2026'!AM25-'Banner 2 2025'!AM25</f>
        <v>-4.1957377262332562E-2</v>
      </c>
      <c r="AN25" s="205">
        <f>'Banner 2 2026'!AN25-'Banner 2 2025'!AN25</f>
        <v>-2.4147095674833544E-2</v>
      </c>
      <c r="AO25" s="205">
        <f>'Banner 2 2026'!AO25-'Banner 2 2025'!AO25</f>
        <v>-6.9265747797170457E-2</v>
      </c>
      <c r="AP25" s="205">
        <f>'Banner 2 2026'!AP25-'Banner 2 2025'!AP25</f>
        <v>-1.9344053881257026E-2</v>
      </c>
      <c r="AQ25" s="205">
        <f>'Banner 2 2026'!AQ25-'Banner 2 2025'!AQ25</f>
        <v>-3.2503472696927126E-2</v>
      </c>
      <c r="AR25" s="205">
        <f>'Banner 2 2026'!AR25-'Banner 2 2025'!AR25</f>
        <v>3.5415198706446049E-3</v>
      </c>
      <c r="AS25" s="205">
        <f>'Banner 2 2026'!AS25-'Banner 2 2025'!AS25</f>
        <v>-2.6624438957326288E-2</v>
      </c>
      <c r="AT25" s="205">
        <f>'Banner 2 2026'!AT25-'Banner 2 2025'!AT25</f>
        <v>-8.5340805002280404E-2</v>
      </c>
      <c r="AU25" s="205">
        <f>'Banner 2 2026'!AU25-'Banner 2 2025'!AU25</f>
        <v>-3.480170106562322E-2</v>
      </c>
      <c r="AV25" s="205">
        <f>'Banner 2 2026'!AV25-'Banner 2 2025'!AV25</f>
        <v>-4.5619844870153275E-2</v>
      </c>
      <c r="AW25" s="205">
        <f>'Banner 2 2026'!AW25-'Banner 2 2025'!AW25</f>
        <v>-2.1146663642051644E-2</v>
      </c>
      <c r="AX25" s="205">
        <f>'Banner 2 2026'!AX25-'Banner 2 2025'!AX25</f>
        <v>-2.1623547470043233E-2</v>
      </c>
      <c r="AY25" s="205">
        <f>'Banner 2 2026'!AY25-'Banner 2 2025'!AY25</f>
        <v>-4.249027227200769E-2</v>
      </c>
      <c r="AZ25" s="205">
        <f>'Banner 2 2026'!AZ25-'Banner 2 2025'!AZ25</f>
        <v>-2.2612262604689334E-2</v>
      </c>
      <c r="BA25" s="205">
        <f>'Banner 2 2026'!BA25-'Banner 2 2025'!BA25</f>
        <v>-5.8072337878796051E-2</v>
      </c>
      <c r="BB25" s="205">
        <f>'Banner 2 2026'!BB25-'Banner 2 2025'!BB25</f>
        <v>9.9337166846611702E-3</v>
      </c>
      <c r="BC25" s="205">
        <f>'Banner 2 2026'!BC25-'Banner 2 2025'!BC25</f>
        <v>-5.819191999572329E-2</v>
      </c>
      <c r="BD25" s="205">
        <f>'Banner 2 2026'!BD25-'Banner 2 2025'!BD25</f>
        <v>-6.8452095233074217E-2</v>
      </c>
      <c r="BE25" s="205">
        <f>'Banner 2 2026'!BE25-'Banner 2 2025'!BE25</f>
        <v>-5.1747676151690042E-2</v>
      </c>
      <c r="BF25" s="205">
        <f>'Banner 2 2026'!BF25-'Banner 2 2025'!BF25</f>
        <v>-7.3541524851728629E-2</v>
      </c>
      <c r="BG25" s="205">
        <f>'Banner 2 2026'!BG25-'Banner 2 2025'!BG25</f>
        <v>-7.3807127643061882E-2</v>
      </c>
      <c r="BH25" s="205">
        <f>'Banner 2 2026'!BH25-'Banner 2 2025'!BH25</f>
        <v>-8.9702712410520927E-2</v>
      </c>
      <c r="BI25" s="205">
        <f>'Banner 2 2026'!BI25-'Banner 2 2025'!BI25</f>
        <v>-0.17195430738108761</v>
      </c>
      <c r="BJ25" s="205">
        <f>'Banner 2 2026'!BJ25-'Banner 2 2025'!BJ25</f>
        <v>9.9337166846611702E-3</v>
      </c>
    </row>
    <row r="26" spans="2:62" x14ac:dyDescent="0.3">
      <c r="B26" s="7"/>
      <c r="C26" s="38" t="s">
        <v>97</v>
      </c>
      <c r="D26" s="205">
        <f>'Banner 2 2026'!D26-'Banner 2 2025'!D26</f>
        <v>-3.8852233126485156E-2</v>
      </c>
      <c r="E26" s="205">
        <f>'Banner 2 2026'!E26-'Banner 2 2025'!E26</f>
        <v>-6.8130057639469693E-2</v>
      </c>
      <c r="F26" s="205">
        <f>'Banner 2 2026'!F26-'Banner 2 2025'!F26</f>
        <v>-0.12360138858893863</v>
      </c>
      <c r="G26" s="205">
        <f>'Banner 2 2026'!G26-'Banner 2 2025'!G26</f>
        <v>-6.878587568841979E-3</v>
      </c>
      <c r="H26" s="205">
        <f>'Banner 2 2026'!H26-'Banner 2 2025'!H26</f>
        <v>2.0560584998875753E-4</v>
      </c>
      <c r="I26" s="205">
        <f>'Banner 2 2026'!I26-'Banner 2 2025'!I26</f>
        <v>2.4594219041263729E-2</v>
      </c>
      <c r="J26" s="205">
        <f>'Banner 2 2026'!J26-'Banner 2 2025'!J26</f>
        <v>-9.09948588825992E-2</v>
      </c>
      <c r="K26" s="205">
        <f>'Banner 2 2026'!K26-'Banner 2 2025'!K26</f>
        <v>-5.480147063696688E-2</v>
      </c>
      <c r="L26" s="205">
        <f>'Banner 2 2026'!L26-'Banner 2 2025'!L26</f>
        <v>-9.3816152647769463E-3</v>
      </c>
      <c r="M26" s="205">
        <f>'Banner 2 2026'!M26-'Banner 2 2025'!M26</f>
        <v>-2.7815953937589954E-2</v>
      </c>
      <c r="N26" s="205">
        <f>'Banner 2 2026'!N26-'Banner 2 2025'!N26</f>
        <v>-6.2981223499617128E-2</v>
      </c>
      <c r="O26" s="205">
        <f>'Banner 2 2026'!O26-'Banner 2 2025'!O26</f>
        <v>4.2102704036794392E-3</v>
      </c>
      <c r="P26" s="205">
        <f>'Banner 2 2026'!P26-'Banner 2 2025'!P26</f>
        <v>-3.8815681525231654E-2</v>
      </c>
      <c r="Q26" s="205">
        <f>'Banner 2 2026'!Q26-'Banner 2 2025'!Q26</f>
        <v>-8.6687505384620556E-2</v>
      </c>
      <c r="R26" s="205">
        <f>'Banner 2 2026'!R26-'Banner 2 2025'!R26</f>
        <v>-5.6228367778637919E-2</v>
      </c>
      <c r="S26" s="205">
        <f>'Banner 2 2026'!S26-'Banner 2 2025'!S26</f>
        <v>-3.8460290304386191E-2</v>
      </c>
      <c r="T26" s="205">
        <f>'Banner 2 2026'!T26-'Banner 2 2025'!T26</f>
        <v>-3.8338572865401821E-2</v>
      </c>
      <c r="U26" s="205">
        <f>'Banner 2 2026'!U26-'Banner 2 2025'!U26</f>
        <v>-8.9814480754099202E-2</v>
      </c>
      <c r="V26" s="205">
        <f>'Banner 2 2026'!V26-'Banner 2 2025'!V26</f>
        <v>-3.2590745574033957E-2</v>
      </c>
      <c r="W26" s="205">
        <f>'Banner 2 2026'!W26-'Banner 2 2025'!W26</f>
        <v>-2.6904313979902783E-2</v>
      </c>
      <c r="X26" s="205">
        <f>'Banner 2 2026'!X26-'Banner 2 2025'!X26</f>
        <v>4.5444164966886649E-2</v>
      </c>
      <c r="Y26" s="205">
        <f>'Banner 2 2026'!Y26-'Banner 2 2025'!Y26</f>
        <v>-4.8698488926809572E-2</v>
      </c>
      <c r="Z26" s="205">
        <f>'Banner 2 2026'!Z26-'Banner 2 2025'!Z26</f>
        <v>-9.9656196414764225E-3</v>
      </c>
      <c r="AA26" s="205">
        <f>'Banner 2 2026'!AA26-'Banner 2 2025'!AA26</f>
        <v>-3.1545510004879207E-2</v>
      </c>
      <c r="AB26" s="205">
        <f>'Banner 2 2026'!AB26-'Banner 2 2025'!AB26</f>
        <v>-5.6507615993185475E-2</v>
      </c>
      <c r="AC26" s="205">
        <f>'Banner 2 2026'!AC26-'Banner 2 2025'!AC26</f>
        <v>-0.10418388985801132</v>
      </c>
      <c r="AD26" s="205">
        <f>'Banner 2 2026'!AD26-'Banner 2 2025'!AD26</f>
        <v>-1.7258495504317142E-2</v>
      </c>
      <c r="AE26" s="205">
        <f>'Banner 2 2026'!AE26-'Banner 2 2025'!AE26</f>
        <v>-6.5601997448601068E-2</v>
      </c>
      <c r="AF26" s="205">
        <f>'Banner 2 2026'!AF26-'Banner 2 2025'!AF26</f>
        <v>-1.9946473747665325E-2</v>
      </c>
      <c r="AG26" s="205">
        <f>'Banner 2 2026'!AG26-'Banner 2 2025'!AG26</f>
        <v>-4.6134820716440955E-2</v>
      </c>
      <c r="AH26" s="205">
        <f>'Banner 2 2026'!AH26-'Banner 2 2025'!AH26</f>
        <v>-5.0664759959606037E-2</v>
      </c>
      <c r="AI26" s="205">
        <f>'Banner 2 2026'!AI26-'Banner 2 2025'!AI26</f>
        <v>-7.4324601155114273E-2</v>
      </c>
      <c r="AJ26" s="205">
        <f>'Banner 2 2026'!AJ26-'Banner 2 2025'!AJ26</f>
        <v>-3.3174559055857047E-2</v>
      </c>
      <c r="AK26" s="205">
        <f>'Banner 2 2026'!AK26-'Banner 2 2025'!AK26</f>
        <v>-4.5240488271301768E-2</v>
      </c>
      <c r="AL26" s="205">
        <f>'Banner 2 2026'!AL26-'Banner 2 2025'!AL26</f>
        <v>-5.6033979199162309E-2</v>
      </c>
      <c r="AM26" s="205">
        <f>'Banner 2 2026'!AM26-'Banner 2 2025'!AM26</f>
        <v>-2.1277304494085547E-2</v>
      </c>
      <c r="AN26" s="205">
        <f>'Banner 2 2026'!AN26-'Banner 2 2025'!AN26</f>
        <v>-2.4993354428513484E-2</v>
      </c>
      <c r="AO26" s="205">
        <f>'Banner 2 2026'!AO26-'Banner 2 2025'!AO26</f>
        <v>-9.4578028917948975E-2</v>
      </c>
      <c r="AP26" s="205">
        <f>'Banner 2 2026'!AP26-'Banner 2 2025'!AP26</f>
        <v>-8.8854711497781222E-2</v>
      </c>
      <c r="AQ26" s="205">
        <f>'Banner 2 2026'!AQ26-'Banner 2 2025'!AQ26</f>
        <v>-5.0949164914306608E-2</v>
      </c>
      <c r="AR26" s="205">
        <f>'Banner 2 2026'!AR26-'Banner 2 2025'!AR26</f>
        <v>2.5229507882882432E-2</v>
      </c>
      <c r="AS26" s="205">
        <f>'Banner 2 2026'!AS26-'Banner 2 2025'!AS26</f>
        <v>-4.8976262488977657E-2</v>
      </c>
      <c r="AT26" s="205">
        <f>'Banner 2 2026'!AT26-'Banner 2 2025'!AT26</f>
        <v>-7.0589841456093316E-2</v>
      </c>
      <c r="AU26" s="205">
        <f>'Banner 2 2026'!AU26-'Banner 2 2025'!AU26</f>
        <v>-1.2816135180766644E-2</v>
      </c>
      <c r="AV26" s="205">
        <f>'Banner 2 2026'!AV26-'Banner 2 2025'!AV26</f>
        <v>-2.323250578014549E-2</v>
      </c>
      <c r="AW26" s="205">
        <f>'Banner 2 2026'!AW26-'Banner 2 2025'!AW26</f>
        <v>-2.6323930072991983E-2</v>
      </c>
      <c r="AX26" s="205">
        <f>'Banner 2 2026'!AX26-'Banner 2 2025'!AX26</f>
        <v>-4.0536767159075504E-2</v>
      </c>
      <c r="AY26" s="205">
        <f>'Banner 2 2026'!AY26-'Banner 2 2025'!AY26</f>
        <v>-8.9206326564732569E-2</v>
      </c>
      <c r="AZ26" s="205">
        <f>'Banner 2 2026'!AZ26-'Banner 2 2025'!AZ26</f>
        <v>-5.6203688577921476E-2</v>
      </c>
      <c r="BA26" s="205">
        <f>'Banner 2 2026'!BA26-'Banner 2 2025'!BA26</f>
        <v>-5.7509691889997994E-2</v>
      </c>
      <c r="BB26" s="205">
        <f>'Banner 2 2026'!BB26-'Banner 2 2025'!BB26</f>
        <v>-7.8212393258010673E-3</v>
      </c>
      <c r="BC26" s="205">
        <f>'Banner 2 2026'!BC26-'Banner 2 2025'!BC26</f>
        <v>-4.7912452237456091E-2</v>
      </c>
      <c r="BD26" s="205">
        <f>'Banner 2 2026'!BD26-'Banner 2 2025'!BD26</f>
        <v>-5.865233453405469E-2</v>
      </c>
      <c r="BE26" s="205">
        <f>'Banner 2 2026'!BE26-'Banner 2 2025'!BE26</f>
        <v>-4.8629607820060816E-2</v>
      </c>
      <c r="BF26" s="205">
        <f>'Banner 2 2026'!BF26-'Banner 2 2025'!BF26</f>
        <v>-3.5606723831902443E-2</v>
      </c>
      <c r="BG26" s="205">
        <f>'Banner 2 2026'!BG26-'Banner 2 2025'!BG26</f>
        <v>-9.0802409470160231E-2</v>
      </c>
      <c r="BH26" s="205">
        <f>'Banner 2 2026'!BH26-'Banner 2 2025'!BH26</f>
        <v>-0.17969168720843634</v>
      </c>
      <c r="BI26" s="205">
        <f>'Banner 2 2026'!BI26-'Banner 2 2025'!BI26</f>
        <v>-0.14877546580138168</v>
      </c>
      <c r="BJ26" s="205">
        <f>'Banner 2 2026'!BJ26-'Banner 2 2025'!BJ26</f>
        <v>-7.8212393258010673E-3</v>
      </c>
    </row>
    <row r="27" spans="2:62" x14ac:dyDescent="0.3">
      <c r="B27" s="7"/>
      <c r="C27" s="38" t="s">
        <v>98</v>
      </c>
      <c r="D27" s="205">
        <f>'Banner 2 2026'!D27-'Banner 2 2025'!D27</f>
        <v>-9.8223450763833299E-3</v>
      </c>
      <c r="E27" s="205">
        <f>'Banner 2 2026'!E27-'Banner 2 2025'!E27</f>
        <v>-6.1793860200629741E-4</v>
      </c>
      <c r="F27" s="205">
        <f>'Banner 2 2026'!F27-'Banner 2 2025'!F27</f>
        <v>1.7246906718661834E-3</v>
      </c>
      <c r="G27" s="205">
        <f>'Banner 2 2026'!G27-'Banner 2 2025'!G27</f>
        <v>-1.5022847832403194E-3</v>
      </c>
      <c r="H27" s="205">
        <f>'Banner 2 2026'!H27-'Banner 2 2025'!H27</f>
        <v>-1.740889382468374E-2</v>
      </c>
      <c r="I27" s="205">
        <f>'Banner 2 2026'!I27-'Banner 2 2025'!I27</f>
        <v>2.1092479488331504E-2</v>
      </c>
      <c r="J27" s="205">
        <f>'Banner 2 2026'!J27-'Banner 2 2025'!J27</f>
        <v>-3.1461048902482573E-2</v>
      </c>
      <c r="K27" s="205">
        <f>'Banner 2 2026'!K27-'Banner 2 2025'!K27</f>
        <v>-9.5872624144971962E-4</v>
      </c>
      <c r="L27" s="205">
        <f>'Banner 2 2026'!L27-'Banner 2 2025'!L27</f>
        <v>-1.8080726159460131E-2</v>
      </c>
      <c r="M27" s="205">
        <f>'Banner 2 2026'!M27-'Banner 2 2025'!M27</f>
        <v>-1.1968312106836264E-2</v>
      </c>
      <c r="N27" s="205">
        <f>'Banner 2 2026'!N27-'Banner 2 2025'!N27</f>
        <v>-3.2077528916899238E-2</v>
      </c>
      <c r="O27" s="205">
        <f>'Banner 2 2026'!O27-'Banner 2 2025'!O27</f>
        <v>-1.3667479620037611E-2</v>
      </c>
      <c r="P27" s="205">
        <f>'Banner 2 2026'!P27-'Banner 2 2025'!P27</f>
        <v>-1.177518925270624E-2</v>
      </c>
      <c r="Q27" s="205">
        <f>'Banner 2 2026'!Q27-'Banner 2 2025'!Q27</f>
        <v>-3.0176747780227484E-4</v>
      </c>
      <c r="R27" s="205">
        <f>'Banner 2 2026'!R27-'Banner 2 2025'!R27</f>
        <v>-3.3976625984217419E-3</v>
      </c>
      <c r="S27" s="205">
        <f>'Banner 2 2026'!S27-'Banner 2 2025'!S27</f>
        <v>-6.2587253939115732E-3</v>
      </c>
      <c r="T27" s="205">
        <f>'Banner 2 2026'!T27-'Banner 2 2025'!T27</f>
        <v>-1.4944305165551983E-2</v>
      </c>
      <c r="U27" s="205">
        <f>'Banner 2 2026'!U27-'Banner 2 2025'!U27</f>
        <v>1.2519067224940936E-2</v>
      </c>
      <c r="V27" s="205">
        <f>'Banner 2 2026'!V27-'Banner 2 2025'!V27</f>
        <v>-3.5469220348522179E-2</v>
      </c>
      <c r="W27" s="205">
        <f>'Banner 2 2026'!W27-'Banner 2 2025'!W27</f>
        <v>-3.5753725462239774E-2</v>
      </c>
      <c r="X27" s="205">
        <f>'Banner 2 2026'!X27-'Banner 2 2025'!X27</f>
        <v>-2.1888272270929602E-2</v>
      </c>
      <c r="Y27" s="205">
        <f>'Banner 2 2026'!Y27-'Banner 2 2025'!Y27</f>
        <v>1.6584056286863168E-2</v>
      </c>
      <c r="Z27" s="205">
        <f>'Banner 2 2026'!Z27-'Banner 2 2025'!Z27</f>
        <v>-1.9684895796843335E-2</v>
      </c>
      <c r="AA27" s="205">
        <f>'Banner 2 2026'!AA27-'Banner 2 2025'!AA27</f>
        <v>-1.1688678258704999E-2</v>
      </c>
      <c r="AB27" s="205">
        <f>'Banner 2 2026'!AB27-'Banner 2 2025'!AB27</f>
        <v>-2.3690156968049828E-2</v>
      </c>
      <c r="AC27" s="205">
        <f>'Banner 2 2026'!AC27-'Banner 2 2025'!AC27</f>
        <v>-1.1569171079217183E-2</v>
      </c>
      <c r="AD27" s="205">
        <f>'Banner 2 2026'!AD27-'Banner 2 2025'!AD27</f>
        <v>-4.5918570171455744E-2</v>
      </c>
      <c r="AE27" s="205">
        <f>'Banner 2 2026'!AE27-'Banner 2 2025'!AE27</f>
        <v>9.6424960214902752E-3</v>
      </c>
      <c r="AF27" s="205">
        <f>'Banner 2 2026'!AF27-'Banner 2 2025'!AF27</f>
        <v>-2.6613343859694438E-2</v>
      </c>
      <c r="AG27" s="205">
        <f>'Banner 2 2026'!AG27-'Banner 2 2025'!AG27</f>
        <v>-7.5886926952920125E-3</v>
      </c>
      <c r="AH27" s="205">
        <f>'Banner 2 2026'!AH27-'Banner 2 2025'!AH27</f>
        <v>1.3517734132552642E-2</v>
      </c>
      <c r="AI27" s="205">
        <f>'Banner 2 2026'!AI27-'Banner 2 2025'!AI27</f>
        <v>4.8526169949166156E-2</v>
      </c>
      <c r="AJ27" s="205">
        <f>'Banner 2 2026'!AJ27-'Banner 2 2025'!AJ27</f>
        <v>-1.2608387836638701E-3</v>
      </c>
      <c r="AK27" s="205">
        <f>'Banner 2 2026'!AK27-'Banner 2 2025'!AK27</f>
        <v>-1.9142137811963455E-2</v>
      </c>
      <c r="AL27" s="205">
        <f>'Banner 2 2026'!AL27-'Banner 2 2025'!AL27</f>
        <v>-4.4620608984053609E-3</v>
      </c>
      <c r="AM27" s="205">
        <f>'Banner 2 2026'!AM27-'Banner 2 2025'!AM27</f>
        <v>-7.7145807668078667E-3</v>
      </c>
      <c r="AN27" s="205">
        <f>'Banner 2 2026'!AN27-'Banner 2 2025'!AN27</f>
        <v>-1.0624977311616487E-2</v>
      </c>
      <c r="AO27" s="205">
        <f>'Banner 2 2026'!AO27-'Banner 2 2025'!AO27</f>
        <v>-5.1667164443158966E-3</v>
      </c>
      <c r="AP27" s="205">
        <f>'Banner 2 2026'!AP27-'Banner 2 2025'!AP27</f>
        <v>-2.5416066364216304E-2</v>
      </c>
      <c r="AQ27" s="205">
        <f>'Banner 2 2026'!AQ27-'Banner 2 2025'!AQ27</f>
        <v>-8.0970380432169517E-3</v>
      </c>
      <c r="AR27" s="205">
        <f>'Banner 2 2026'!AR27-'Banner 2 2025'!AR27</f>
        <v>1.0783282329802114E-3</v>
      </c>
      <c r="AS27" s="205">
        <f>'Banner 2 2026'!AS27-'Banner 2 2025'!AS27</f>
        <v>-8.5046542912888927E-3</v>
      </c>
      <c r="AT27" s="205">
        <f>'Banner 2 2026'!AT27-'Banner 2 2025'!AT27</f>
        <v>-3.7360868536083669E-2</v>
      </c>
      <c r="AU27" s="205">
        <f>'Banner 2 2026'!AU27-'Banner 2 2025'!AU27</f>
        <v>5.7128604260910437E-3</v>
      </c>
      <c r="AV27" s="205">
        <f>'Banner 2 2026'!AV27-'Banner 2 2025'!AV27</f>
        <v>-9.7859060783329205E-3</v>
      </c>
      <c r="AW27" s="205">
        <f>'Banner 2 2026'!AW27-'Banner 2 2025'!AW27</f>
        <v>-1.2658826584256513E-2</v>
      </c>
      <c r="AX27" s="205">
        <f>'Banner 2 2026'!AX27-'Banner 2 2025'!AX27</f>
        <v>-1.9917495969642023E-2</v>
      </c>
      <c r="AY27" s="205">
        <f>'Banner 2 2026'!AY27-'Banner 2 2025'!AY27</f>
        <v>1.27539603936805E-2</v>
      </c>
      <c r="AZ27" s="205">
        <f>'Banner 2 2026'!AZ27-'Banner 2 2025'!AZ27</f>
        <v>-2.8364561348102859E-2</v>
      </c>
      <c r="BA27" s="205">
        <f>'Banner 2 2026'!BA27-'Banner 2 2025'!BA27</f>
        <v>-1.592312576785691E-2</v>
      </c>
      <c r="BB27" s="205">
        <f>'Banner 2 2026'!BB27-'Banner 2 2025'!BB27</f>
        <v>2.4362923978403263E-3</v>
      </c>
      <c r="BC27" s="205">
        <f>'Banner 2 2026'!BC27-'Banner 2 2025'!BC27</f>
        <v>-2.3919195547654159E-2</v>
      </c>
      <c r="BD27" s="205">
        <f>'Banner 2 2026'!BD27-'Banner 2 2025'!BD27</f>
        <v>-1.5883648129314032E-2</v>
      </c>
      <c r="BE27" s="205">
        <f>'Banner 2 2026'!BE27-'Banner 2 2025'!BE27</f>
        <v>-8.6506822888589192E-3</v>
      </c>
      <c r="BF27" s="205">
        <f>'Banner 2 2026'!BF27-'Banner 2 2025'!BF27</f>
        <v>-1.4313594014163784E-2</v>
      </c>
      <c r="BG27" s="205">
        <f>'Banner 2 2026'!BG27-'Banner 2 2025'!BG27</f>
        <v>-1.1313707509783355E-2</v>
      </c>
      <c r="BH27" s="205">
        <f>'Banner 2 2026'!BH27-'Banner 2 2025'!BH27</f>
        <v>-3.6946682263886775E-2</v>
      </c>
      <c r="BI27" s="205">
        <f>'Banner 2 2026'!BI27-'Banner 2 2025'!BI27</f>
        <v>-6.1999491666873421E-2</v>
      </c>
      <c r="BJ27" s="205">
        <f>'Banner 2 2026'!BJ27-'Banner 2 2025'!BJ27</f>
        <v>2.4362923978403263E-3</v>
      </c>
    </row>
    <row r="28" spans="2:62" x14ac:dyDescent="0.3">
      <c r="B28" s="7"/>
      <c r="C28" s="38" t="s">
        <v>99</v>
      </c>
      <c r="D28" s="205">
        <f>'Banner 2 2026'!D28-'Banner 2 2025'!D28</f>
        <v>9.3316418542086721E-2</v>
      </c>
      <c r="E28" s="205">
        <f>'Banner 2 2026'!E28-'Banner 2 2025'!E28</f>
        <v>5.9727486366470323E-2</v>
      </c>
      <c r="F28" s="205">
        <f>'Banner 2 2026'!F28-'Banner 2 2025'!F28</f>
        <v>0.19401816506816155</v>
      </c>
      <c r="G28" s="205">
        <f>'Banner 2 2026'!G28-'Banner 2 2025'!G28</f>
        <v>2.3517364462731782E-2</v>
      </c>
      <c r="H28" s="205">
        <f>'Banner 2 2026'!H28-'Banner 2 2025'!H28</f>
        <v>8.484100400462552E-2</v>
      </c>
      <c r="I28" s="205">
        <f>'Banner 2 2026'!I28-'Banner 2 2025'!I28</f>
        <v>-1.9644027512972728E-2</v>
      </c>
      <c r="J28" s="205">
        <f>'Banner 2 2026'!J28-'Banner 2 2025'!J28</f>
        <v>0.19401675232764987</v>
      </c>
      <c r="K28" s="205">
        <f>'Banner 2 2026'!K28-'Banner 2 2025'!K28</f>
        <v>9.6786013556772743E-2</v>
      </c>
      <c r="L28" s="205">
        <f>'Banner 2 2026'!L28-'Banner 2 2025'!L28</f>
        <v>8.4761643290327288E-2</v>
      </c>
      <c r="M28" s="205">
        <f>'Banner 2 2026'!M28-'Banner 2 2025'!M28</f>
        <v>8.5656328724864672E-2</v>
      </c>
      <c r="N28" s="205">
        <f>'Banner 2 2026'!N28-'Banner 2 2025'!N28</f>
        <v>0.13325255836009875</v>
      </c>
      <c r="O28" s="205">
        <f>'Banner 2 2026'!O28-'Banner 2 2025'!O28</f>
        <v>7.7400864662919955E-2</v>
      </c>
      <c r="P28" s="205">
        <f>'Banner 2 2026'!P28-'Banner 2 2025'!P28</f>
        <v>0.11779286211410744</v>
      </c>
      <c r="Q28" s="205">
        <f>'Banner 2 2026'!Q28-'Banner 2 2025'!Q28</f>
        <v>3.210838327650789E-2</v>
      </c>
      <c r="R28" s="205">
        <f>'Banner 2 2026'!R28-'Banner 2 2025'!R28</f>
        <v>4.8020929872701457E-2</v>
      </c>
      <c r="S28" s="205">
        <f>'Banner 2 2026'!S28-'Banner 2 2025'!S28</f>
        <v>0.15198280597663816</v>
      </c>
      <c r="T28" s="205">
        <f>'Banner 2 2026'!T28-'Banner 2 2025'!T28</f>
        <v>0.17921352069111476</v>
      </c>
      <c r="U28" s="205">
        <f>'Banner 2 2026'!U28-'Banner 2 2025'!U28</f>
        <v>7.2262861532538802E-2</v>
      </c>
      <c r="V28" s="205">
        <f>'Banner 2 2026'!V28-'Banner 2 2025'!V28</f>
        <v>3.9043854665029076E-2</v>
      </c>
      <c r="W28" s="205">
        <f>'Banner 2 2026'!W28-'Banner 2 2025'!W28</f>
        <v>3.7886201909211353E-2</v>
      </c>
      <c r="X28" s="205">
        <f>'Banner 2 2026'!X28-'Banner 2 2025'!X28</f>
        <v>3.6081677587454786E-2</v>
      </c>
      <c r="Y28" s="205">
        <f>'Banner 2 2026'!Y28-'Banner 2 2025'!Y28</f>
        <v>9.1995184068475955E-2</v>
      </c>
      <c r="Z28" s="205">
        <f>'Banner 2 2026'!Z28-'Banner 2 2025'!Z28</f>
        <v>0.10739722109495281</v>
      </c>
      <c r="AA28" s="205">
        <f>'Banner 2 2026'!AA28-'Banner 2 2025'!AA28</f>
        <v>8.6108602611485729E-2</v>
      </c>
      <c r="AB28" s="205">
        <f>'Banner 2 2026'!AB28-'Banner 2 2025'!AB28</f>
        <v>0.21193993084980631</v>
      </c>
      <c r="AC28" s="205">
        <f>'Banner 2 2026'!AC28-'Banner 2 2025'!AC28</f>
        <v>0.10520483944896603</v>
      </c>
      <c r="AD28" s="205">
        <f>'Banner 2 2026'!AD28-'Banner 2 2025'!AD28</f>
        <v>-6.6258831743793378E-2</v>
      </c>
      <c r="AE28" s="205">
        <f>'Banner 2 2026'!AE28-'Banner 2 2025'!AE28</f>
        <v>8.8430323838497971E-2</v>
      </c>
      <c r="AF28" s="205">
        <f>'Banner 2 2026'!AF28-'Banner 2 2025'!AF28</f>
        <v>4.8722867238424283E-2</v>
      </c>
      <c r="AG28" s="205">
        <f>'Banner 2 2026'!AG28-'Banner 2 2025'!AG28</f>
        <v>0.1212355018050606</v>
      </c>
      <c r="AH28" s="205">
        <f>'Banner 2 2026'!AH28-'Banner 2 2025'!AH28</f>
        <v>0.15518485526469675</v>
      </c>
      <c r="AI28" s="205">
        <f>'Banner 2 2026'!AI28-'Banner 2 2025'!AI28</f>
        <v>-0.10271632482853896</v>
      </c>
      <c r="AJ28" s="205">
        <f>'Banner 2 2026'!AJ28-'Banner 2 2025'!AJ28</f>
        <v>6.1477672955419005E-2</v>
      </c>
      <c r="AK28" s="205">
        <f>'Banner 2 2026'!AK28-'Banner 2 2025'!AK28</f>
        <v>0.10262631343103307</v>
      </c>
      <c r="AL28" s="205">
        <f>'Banner 2 2026'!AL28-'Banner 2 2025'!AL28</f>
        <v>0.12392197665772053</v>
      </c>
      <c r="AM28" s="205">
        <f>'Banner 2 2026'!AM28-'Banner 2 2025'!AM28</f>
        <v>9.5890535425930568E-2</v>
      </c>
      <c r="AN28" s="205">
        <f>'Banner 2 2026'!AN28-'Banner 2 2025'!AN28</f>
        <v>8.8060555467996071E-2</v>
      </c>
      <c r="AO28" s="205">
        <f>'Banner 2 2026'!AO28-'Banner 2 2025'!AO28</f>
        <v>0.1155258933719403</v>
      </c>
      <c r="AP28" s="205">
        <f>'Banner 2 2026'!AP28-'Banner 2 2025'!AP28</f>
        <v>9.463889075553944E-2</v>
      </c>
      <c r="AQ28" s="205">
        <f>'Banner 2 2026'!AQ28-'Banner 2 2025'!AQ28</f>
        <v>8.2084150870041284E-2</v>
      </c>
      <c r="AR28" s="205">
        <f>'Banner 2 2026'!AR28-'Banner 2 2025'!AR28</f>
        <v>6.3884849723373438E-2</v>
      </c>
      <c r="AS28" s="205">
        <f>'Banner 2 2026'!AS28-'Banner 2 2025'!AS28</f>
        <v>7.6408813375583418E-2</v>
      </c>
      <c r="AT28" s="205">
        <f>'Banner 2 2026'!AT28-'Banner 2 2025'!AT28</f>
        <v>0.14751050119208928</v>
      </c>
      <c r="AU28" s="205">
        <f>'Banner 2 2026'!AU28-'Banner 2 2025'!AU28</f>
        <v>0.15013833871634202</v>
      </c>
      <c r="AV28" s="205">
        <f>'Banner 2 2026'!AV28-'Banner 2 2025'!AV28</f>
        <v>0.14647440514821225</v>
      </c>
      <c r="AW28" s="205">
        <f>'Banner 2 2026'!AW28-'Banner 2 2025'!AW28</f>
        <v>0.11181178639659539</v>
      </c>
      <c r="AX28" s="205">
        <f>'Banner 2 2026'!AX28-'Banner 2 2025'!AX28</f>
        <v>4.751637097106326E-2</v>
      </c>
      <c r="AY28" s="205">
        <f>'Banner 2 2026'!AY28-'Banner 2 2025'!AY28</f>
        <v>8.3407987327863142E-3</v>
      </c>
      <c r="AZ28" s="205">
        <f>'Banner 2 2026'!AZ28-'Banner 2 2025'!AZ28</f>
        <v>2.1563909723929409E-2</v>
      </c>
      <c r="BA28" s="205">
        <f>'Banner 2 2026'!BA28-'Banner 2 2025'!BA28</f>
        <v>0.11365208387007197</v>
      </c>
      <c r="BB28" s="205">
        <f>'Banner 2 2026'!BB28-'Banner 2 2025'!BB28</f>
        <v>0.1632746333030729</v>
      </c>
      <c r="BC28" s="205">
        <f>'Banner 2 2026'!BC28-'Banner 2 2025'!BC28</f>
        <v>8.1821606591604701E-2</v>
      </c>
      <c r="BD28" s="205">
        <f>'Banner 2 2026'!BD28-'Banner 2 2025'!BD28</f>
        <v>0.19402650940940622</v>
      </c>
      <c r="BE28" s="205">
        <f>'Banner 2 2026'!BE28-'Banner 2 2025'!BE28</f>
        <v>0.12551763280562098</v>
      </c>
      <c r="BF28" s="205">
        <f>'Banner 2 2026'!BF28-'Banner 2 2025'!BF28</f>
        <v>-0.15337427101836201</v>
      </c>
      <c r="BG28" s="205">
        <f>'Banner 2 2026'!BG28-'Banner 2 2025'!BG28</f>
        <v>0.24960311382937869</v>
      </c>
      <c r="BH28" s="205">
        <f>'Banner 2 2026'!BH28-'Banner 2 2025'!BH28</f>
        <v>-7.7148210030451719E-2</v>
      </c>
      <c r="BI28" s="205">
        <f>'Banner 2 2026'!BI28-'Banner 2 2025'!BI28</f>
        <v>0.25942849195088602</v>
      </c>
      <c r="BJ28" s="205">
        <f>'Banner 2 2026'!BJ28-'Banner 2 2025'!BJ28</f>
        <v>0.1632746333030729</v>
      </c>
    </row>
    <row r="29" spans="2:62" x14ac:dyDescent="0.3">
      <c r="B29" s="7"/>
      <c r="C29" s="38" t="s">
        <v>4</v>
      </c>
      <c r="D29" s="205">
        <f>'Banner 2 2026'!D29-'Banner 2 2025'!D29</f>
        <v>-6.522667513488358E-3</v>
      </c>
      <c r="E29" s="205">
        <f>'Banner 2 2026'!E29-'Banner 2 2025'!E29</f>
        <v>-7.0399041027041989E-4</v>
      </c>
      <c r="F29" s="205">
        <f>'Banner 2 2026'!F29-'Banner 2 2025'!F29</f>
        <v>4.1618365471575523E-3</v>
      </c>
      <c r="G29" s="205">
        <f>'Banner 2 2026'!G29-'Banner 2 2025'!G29</f>
        <v>-7.1329685884202977E-3</v>
      </c>
      <c r="H29" s="205">
        <f>'Banner 2 2026'!H29-'Banner 2 2025'!H29</f>
        <v>-1.2185831305021561E-2</v>
      </c>
      <c r="I29" s="205">
        <f>'Banner 2 2026'!I29-'Banner 2 2025'!I29</f>
        <v>-1.3750370935956649E-2</v>
      </c>
      <c r="J29" s="205">
        <f>'Banner 2 2026'!J29-'Banner 2 2025'!J29</f>
        <v>-4.5718395087291971E-3</v>
      </c>
      <c r="K29" s="205">
        <f>'Banner 2 2026'!K29-'Banner 2 2025'!K29</f>
        <v>-1.8429523156787055E-3</v>
      </c>
      <c r="L29" s="205">
        <f>'Banner 2 2026'!L29-'Banner 2 2025'!L29</f>
        <v>-4.4759766659348346E-3</v>
      </c>
      <c r="M29" s="205">
        <f>'Banner 2 2026'!M29-'Banner 2 2025'!M29</f>
        <v>-9.7984983181972889E-3</v>
      </c>
      <c r="N29" s="205">
        <f>'Banner 2 2026'!N29-'Banner 2 2025'!N29</f>
        <v>-3.8529113196494783E-2</v>
      </c>
      <c r="O29" s="205">
        <f>'Banner 2 2026'!O29-'Banner 2 2025'!O29</f>
        <v>-6.1996515751807507E-5</v>
      </c>
      <c r="P29" s="205">
        <f>'Banner 2 2026'!P29-'Banner 2 2025'!P29</f>
        <v>-6.7693055476105435E-3</v>
      </c>
      <c r="Q29" s="205">
        <f>'Banner 2 2026'!Q29-'Banner 2 2025'!Q29</f>
        <v>-1.958628565808751E-3</v>
      </c>
      <c r="R29" s="205">
        <f>'Banner 2 2026'!R29-'Banner 2 2025'!R29</f>
        <v>-1.408806345005253E-2</v>
      </c>
      <c r="S29" s="205">
        <f>'Banner 2 2026'!S29-'Banner 2 2025'!S29</f>
        <v>8.3360418639794459E-3</v>
      </c>
      <c r="T29" s="205">
        <f>'Banner 2 2026'!T29-'Banner 2 2025'!T29</f>
        <v>-4.9712830353155863E-3</v>
      </c>
      <c r="U29" s="205">
        <f>'Banner 2 2026'!U29-'Banner 2 2025'!U29</f>
        <v>1.3428218742651361E-3</v>
      </c>
      <c r="V29" s="205">
        <f>'Banner 2 2026'!V29-'Banner 2 2025'!V29</f>
        <v>-2.3895190294470167E-2</v>
      </c>
      <c r="W29" s="205">
        <f>'Banner 2 2026'!W29-'Banner 2 2025'!W29</f>
        <v>-1.2593943295092527E-2</v>
      </c>
      <c r="X29" s="205">
        <f>'Banner 2 2026'!X29-'Banner 2 2025'!X29</f>
        <v>-1.9785409525028736E-2</v>
      </c>
      <c r="Y29" s="205">
        <f>'Banner 2 2026'!Y29-'Banner 2 2025'!Y29</f>
        <v>8.0663321326765215E-3</v>
      </c>
      <c r="Z29" s="205">
        <f>'Banner 2 2026'!Z29-'Banner 2 2025'!Z29</f>
        <v>-1.1721689578833763E-2</v>
      </c>
      <c r="AA29" s="205">
        <f>'Banner 2 2026'!AA29-'Banner 2 2025'!AA29</f>
        <v>2.0237796682506894E-2</v>
      </c>
      <c r="AB29" s="205">
        <f>'Banner 2 2026'!AB29-'Banner 2 2025'!AB29</f>
        <v>-5.388694826887106E-3</v>
      </c>
      <c r="AC29" s="205">
        <f>'Banner 2 2026'!AC29-'Banner 2 2025'!AC29</f>
        <v>2.1926280525628391E-2</v>
      </c>
      <c r="AD29" s="205">
        <f>'Banner 2 2026'!AD29-'Banner 2 2025'!AD29</f>
        <v>-8.2697491136711848E-2</v>
      </c>
      <c r="AE29" s="205">
        <f>'Banner 2 2026'!AE29-'Banner 2 2025'!AE29</f>
        <v>-1.0084076182832262E-2</v>
      </c>
      <c r="AF29" s="205">
        <f>'Banner 2 2026'!AF29-'Banner 2 2025'!AF29</f>
        <v>-7.4903140562720093E-3</v>
      </c>
      <c r="AG29" s="205">
        <f>'Banner 2 2026'!AG29-'Banner 2 2025'!AG29</f>
        <v>-6.0520687448402093E-3</v>
      </c>
      <c r="AH29" s="205">
        <f>'Banner 2 2026'!AH29-'Banner 2 2025'!AH29</f>
        <v>-2.4971323175945331E-3</v>
      </c>
      <c r="AI29" s="205">
        <f>'Banner 2 2026'!AI29-'Banner 2 2025'!AI29</f>
        <v>-1.6709325919813466E-2</v>
      </c>
      <c r="AJ29" s="205">
        <f>'Banner 2 2026'!AJ29-'Banner 2 2025'!AJ29</f>
        <v>-2.3091857568001018E-3</v>
      </c>
      <c r="AK29" s="205">
        <f>'Banner 2 2026'!AK29-'Banner 2 2025'!AK29</f>
        <v>-1.2758616633777423E-2</v>
      </c>
      <c r="AL29" s="205">
        <f>'Banner 2 2026'!AL29-'Banner 2 2025'!AL29</f>
        <v>-2.7572982265020559E-3</v>
      </c>
      <c r="AM29" s="205">
        <f>'Banner 2 2026'!AM29-'Banner 2 2025'!AM29</f>
        <v>-3.7661846918976591E-3</v>
      </c>
      <c r="AN29" s="205">
        <f>'Banner 2 2026'!AN29-'Banner 2 2025'!AN29</f>
        <v>-8.3707585553126403E-3</v>
      </c>
      <c r="AO29" s="205">
        <f>'Banner 2 2026'!AO29-'Banner 2 2025'!AO29</f>
        <v>1.056301551559273E-3</v>
      </c>
      <c r="AP29" s="205">
        <f>'Banner 2 2026'!AP29-'Banner 2 2025'!AP29</f>
        <v>-2.8201562210262664E-2</v>
      </c>
      <c r="AQ29" s="205">
        <f>'Banner 2 2026'!AQ29-'Banner 2 2025'!AQ29</f>
        <v>6.3857714497760412E-4</v>
      </c>
      <c r="AR29" s="205">
        <f>'Banner 2 2026'!AR29-'Banner 2 2025'!AR29</f>
        <v>-2.3469478943050084E-3</v>
      </c>
      <c r="AS29" s="205">
        <f>'Banner 2 2026'!AS29-'Banner 2 2025'!AS29</f>
        <v>-1.3140342497917441E-3</v>
      </c>
      <c r="AT29" s="205">
        <f>'Banner 2 2026'!AT29-'Banner 2 2025'!AT29</f>
        <v>-1.3679696601571107E-2</v>
      </c>
      <c r="AU29" s="205">
        <f>'Banner 2 2026'!AU29-'Banner 2 2025'!AU29</f>
        <v>3.3558665547346878E-3</v>
      </c>
      <c r="AV29" s="205">
        <f>'Banner 2 2026'!AV29-'Banner 2 2025'!AV29</f>
        <v>-5.5899255347988796E-3</v>
      </c>
      <c r="AW29" s="205">
        <f>'Banner 2 2026'!AW29-'Banner 2 2025'!AW29</f>
        <v>-2.0185990533681895E-4</v>
      </c>
      <c r="AX29" s="205">
        <f>'Banner 2 2026'!AX29-'Banner 2 2025'!AX29</f>
        <v>-2.4090243265297597E-2</v>
      </c>
      <c r="AY29" s="205">
        <f>'Banner 2 2026'!AY29-'Banner 2 2025'!AY29</f>
        <v>1.3855805004704102E-2</v>
      </c>
      <c r="AZ29" s="205">
        <f>'Banner 2 2026'!AZ29-'Banner 2 2025'!AZ29</f>
        <v>-3.8446615127123135E-2</v>
      </c>
      <c r="BA29" s="205">
        <f>'Banner 2 2026'!BA29-'Banner 2 2025'!BA29</f>
        <v>-6.7366157152316912E-3</v>
      </c>
      <c r="BB29" s="205">
        <f>'Banner 2 2026'!BB29-'Banner 2 2025'!BB29</f>
        <v>-8.1291801803632067E-3</v>
      </c>
      <c r="BC29" s="205">
        <f>'Banner 2 2026'!BC29-'Banner 2 2025'!BC29</f>
        <v>-4.639723511055566E-3</v>
      </c>
      <c r="BD29" s="205">
        <f>'Banner 2 2026'!BD29-'Banner 2 2025'!BD29</f>
        <v>-5.6815387376665857E-3</v>
      </c>
      <c r="BE29" s="205">
        <f>'Banner 2 2026'!BE29-'Banner 2 2025'!BE29</f>
        <v>-1.0201477859216362E-2</v>
      </c>
      <c r="BF29" s="205">
        <f>'Banner 2 2026'!BF29-'Banner 2 2025'!BF29</f>
        <v>-1.0083665709618345E-2</v>
      </c>
      <c r="BG29" s="205">
        <f>'Banner 2 2026'!BG29-'Banner 2 2025'!BG29</f>
        <v>1.1860178520789277E-2</v>
      </c>
      <c r="BH29" s="205">
        <f>'Banner 2 2026'!BH29-'Banner 2 2025'!BH29</f>
        <v>-3.0536056835022588E-2</v>
      </c>
      <c r="BI29" s="205">
        <f>'Banner 2 2026'!BI29-'Banner 2 2025'!BI29</f>
        <v>-6.1999491666873421E-2</v>
      </c>
      <c r="BJ29" s="205">
        <f>'Banner 2 2026'!BJ29-'Banner 2 2025'!BJ29</f>
        <v>-8.1291801803632067E-3</v>
      </c>
    </row>
    <row r="30" spans="2:62" ht="47.4" customHeight="1" x14ac:dyDescent="0.3">
      <c r="B30" s="26" t="s">
        <v>5</v>
      </c>
      <c r="C30" s="25" t="s">
        <v>6</v>
      </c>
      <c r="D30" s="205">
        <f>'Banner 2 2026'!D30-'Banner 2 2025'!D30</f>
        <v>3.1185289722699294E-2</v>
      </c>
      <c r="E30" s="205">
        <f>'Banner 2 2026'!E30-'Banner 2 2025'!E30</f>
        <v>-3.420044851780879E-3</v>
      </c>
      <c r="F30" s="205">
        <f>'Banner 2 2026'!F30-'Banner 2 2025'!F30</f>
        <v>2.0319673283309914E-2</v>
      </c>
      <c r="G30" s="205">
        <f>'Banner 2 2026'!G30-'Banner 2 2025'!G30</f>
        <v>0.31254645298380701</v>
      </c>
      <c r="H30" s="205">
        <f>'Banner 2 2026'!H30-'Banner 2 2025'!H30</f>
        <v>3.072778593843134E-2</v>
      </c>
      <c r="I30" s="205">
        <f>'Banner 2 2026'!I30-'Banner 2 2025'!I30</f>
        <v>1.2477431383448034E-3</v>
      </c>
      <c r="J30" s="205">
        <f>'Banner 2 2026'!J30-'Banner 2 2025'!J30</f>
        <v>2.1789201221625254E-2</v>
      </c>
      <c r="K30" s="205">
        <f>'Banner 2 2026'!K30-'Banner 2 2025'!K30</f>
        <v>6.3018131004789091E-2</v>
      </c>
      <c r="L30" s="205">
        <f>'Banner 2 2026'!L30-'Banner 2 2025'!L30</f>
        <v>5.0239322757663518E-2</v>
      </c>
      <c r="M30" s="205">
        <f>'Banner 2 2026'!M30-'Banner 2 2025'!M30</f>
        <v>-1.6606294987488807E-2</v>
      </c>
      <c r="N30" s="205">
        <f>'Banner 2 2026'!N30-'Banner 2 2025'!N30</f>
        <v>0.12929010880817893</v>
      </c>
      <c r="O30" s="205">
        <f>'Banner 2 2026'!O30-'Banner 2 2025'!O30</f>
        <v>3.7408937964264699E-2</v>
      </c>
      <c r="P30" s="205">
        <f>'Banner 2 2026'!P30-'Banner 2 2025'!P30</f>
        <v>1.4549673447849243E-2</v>
      </c>
      <c r="Q30" s="205">
        <f>'Banner 2 2026'!Q30-'Banner 2 2025'!Q30</f>
        <v>0.10330715544347829</v>
      </c>
      <c r="R30" s="205">
        <f>'Banner 2 2026'!R30-'Banner 2 2025'!R30</f>
        <v>3.4661253893508492E-2</v>
      </c>
      <c r="S30" s="205">
        <f>'Banner 2 2026'!S30-'Banner 2 2025'!S30</f>
        <v>-1.4337601732966943E-2</v>
      </c>
      <c r="T30" s="205">
        <f>'Banner 2 2026'!T30-'Banner 2 2025'!T30</f>
        <v>3.0835558827142118E-2</v>
      </c>
      <c r="U30" s="205">
        <f>'Banner 2 2026'!U30-'Banner 2 2025'!U30</f>
        <v>5.1998542938875847E-2</v>
      </c>
      <c r="V30" s="205">
        <f>'Banner 2 2026'!V30-'Banner 2 2025'!V30</f>
        <v>-7.5206473988324585E-3</v>
      </c>
      <c r="W30" s="205">
        <f>'Banner 2 2026'!W30-'Banner 2 2025'!W30</f>
        <v>1.0514169225407322E-2</v>
      </c>
      <c r="X30" s="205">
        <f>'Banner 2 2026'!X30-'Banner 2 2025'!X30</f>
        <v>2.2223083119894183E-2</v>
      </c>
      <c r="Y30" s="205">
        <f>'Banner 2 2026'!Y30-'Banner 2 2025'!Y30</f>
        <v>5.7446452971005868E-2</v>
      </c>
      <c r="Z30" s="205">
        <f>'Banner 2 2026'!Z30-'Banner 2 2025'!Z30</f>
        <v>1.6429394129299668E-2</v>
      </c>
      <c r="AA30" s="205">
        <f>'Banner 2 2026'!AA30-'Banner 2 2025'!AA30</f>
        <v>1.237433294654966E-2</v>
      </c>
      <c r="AB30" s="205">
        <f>'Banner 2 2026'!AB30-'Banner 2 2025'!AB30</f>
        <v>0.25539635859756937</v>
      </c>
      <c r="AC30" s="205">
        <f>'Banner 2 2026'!AC30-'Banner 2 2025'!AC30</f>
        <v>0.11757955078340845</v>
      </c>
      <c r="AD30" s="205">
        <f>'Banner 2 2026'!AD30-'Banner 2 2025'!AD30</f>
        <v>0.25495679981043518</v>
      </c>
      <c r="AE30" s="205">
        <f>'Banner 2 2026'!AE30-'Banner 2 2025'!AE30</f>
        <v>-9.8309482649094893E-3</v>
      </c>
      <c r="AF30" s="205">
        <f>'Banner 2 2026'!AF30-'Banner 2 2025'!AF30</f>
        <v>9.6976666256004929E-2</v>
      </c>
      <c r="AG30" s="205">
        <f>'Banner 2 2026'!AG30-'Banner 2 2025'!AG30</f>
        <v>3.2409109168651806E-4</v>
      </c>
      <c r="AH30" s="205">
        <f>'Banner 2 2026'!AH30-'Banner 2 2025'!AH30</f>
        <v>-6.7973023206255923E-2</v>
      </c>
      <c r="AI30" s="205">
        <f>'Banner 2 2026'!AI30-'Banner 2 2025'!AI30</f>
        <v>0.12904244794557007</v>
      </c>
      <c r="AJ30" s="205">
        <f>'Banner 2 2026'!AJ30-'Banner 2 2025'!AJ30</f>
        <v>3.0168993539663791E-2</v>
      </c>
      <c r="AK30" s="205">
        <f>'Banner 2 2026'!AK30-'Banner 2 2025'!AK30</f>
        <v>4.9851214774556951E-2</v>
      </c>
      <c r="AL30" s="205">
        <f>'Banner 2 2026'!AL30-'Banner 2 2025'!AL30</f>
        <v>-1.8735902694224205E-2</v>
      </c>
      <c r="AM30" s="205">
        <f>'Banner 2 2026'!AM30-'Banner 2 2025'!AM30</f>
        <v>3.355276736066487E-2</v>
      </c>
      <c r="AN30" s="205">
        <f>'Banner 2 2026'!AN30-'Banner 2 2025'!AN30</f>
        <v>4.3065013354839643E-2</v>
      </c>
      <c r="AO30" s="205">
        <f>'Banner 2 2026'!AO30-'Banner 2 2025'!AO30</f>
        <v>-1.7363076652038956E-2</v>
      </c>
      <c r="AP30" s="205">
        <f>'Banner 2 2026'!AP30-'Banner 2 2025'!AP30</f>
        <v>9.0692498645056074E-2</v>
      </c>
      <c r="AQ30" s="205">
        <f>'Banner 2 2026'!AQ30-'Banner 2 2025'!AQ30</f>
        <v>-1.9679680612624428E-2</v>
      </c>
      <c r="AR30" s="205">
        <f>'Banner 2 2026'!AR30-'Banner 2 2025'!AR30</f>
        <v>9.0444971294680321E-2</v>
      </c>
      <c r="AS30" s="205">
        <f>'Banner 2 2026'!AS30-'Banner 2 2025'!AS30</f>
        <v>2.3872624996712222E-2</v>
      </c>
      <c r="AT30" s="205">
        <f>'Banner 2 2026'!AT30-'Banner 2 2025'!AT30</f>
        <v>8.7967382985347231E-3</v>
      </c>
      <c r="AU30" s="205">
        <f>'Banner 2 2026'!AU30-'Banner 2 2025'!AU30</f>
        <v>-1.9217544406127662E-3</v>
      </c>
      <c r="AV30" s="205">
        <f>'Banner 2 2026'!AV30-'Banner 2 2025'!AV30</f>
        <v>7.1498921629970791E-2</v>
      </c>
      <c r="AW30" s="205">
        <f>'Banner 2 2026'!AW30-'Banner 2 2025'!AW30</f>
        <v>-4.092753767389895E-2</v>
      </c>
      <c r="AX30" s="205">
        <f>'Banner 2 2026'!AX30-'Banner 2 2025'!AX30</f>
        <v>3.7469120524513566E-2</v>
      </c>
      <c r="AY30" s="205">
        <f>'Banner 2 2026'!AY30-'Banner 2 2025'!AY30</f>
        <v>2.5771891906150757E-2</v>
      </c>
      <c r="AZ30" s="205">
        <f>'Banner 2 2026'!AZ30-'Banner 2 2025'!AZ30</f>
        <v>9.0367136225230182E-2</v>
      </c>
      <c r="BA30" s="205">
        <f>'Banner 2 2026'!BA30-'Banner 2 2025'!BA30</f>
        <v>2.2605049609676631E-2</v>
      </c>
      <c r="BB30" s="205">
        <f>'Banner 2 2026'!BB30-'Banner 2 2025'!BB30</f>
        <v>1.0411938599987458E-2</v>
      </c>
      <c r="BC30" s="205">
        <f>'Banner 2 2026'!BC30-'Banner 2 2025'!BC30</f>
        <v>1.4887838650952667E-3</v>
      </c>
      <c r="BD30" s="205">
        <f>'Banner 2 2026'!BD30-'Banner 2 2025'!BD30</f>
        <v>0.13139047906290752</v>
      </c>
      <c r="BE30" s="205">
        <f>'Banner 2 2026'!BE30-'Banner 2 2025'!BE30</f>
        <v>5.6193096235072626E-3</v>
      </c>
      <c r="BF30" s="205">
        <f>'Banner 2 2026'!BF30-'Banner 2 2025'!BF30</f>
        <v>0.23192726709954506</v>
      </c>
      <c r="BG30" s="205">
        <f>'Banner 2 2026'!BG30-'Banner 2 2025'!BG30</f>
        <v>4.172830416372586E-2</v>
      </c>
      <c r="BH30" s="205">
        <f>'Banner 2 2026'!BH30-'Banner 2 2025'!BH30</f>
        <v>0.19138096825441225</v>
      </c>
      <c r="BI30" s="205">
        <f>'Banner 2 2026'!BI30-'Banner 2 2025'!BI30</f>
        <v>2.9215462919945867E-2</v>
      </c>
      <c r="BJ30" s="205">
        <f>'Banner 2 2026'!BJ30-'Banner 2 2025'!BJ30</f>
        <v>1.0411938599987458E-2</v>
      </c>
    </row>
    <row r="31" spans="2:62" x14ac:dyDescent="0.3">
      <c r="B31" s="7"/>
      <c r="C31" s="24" t="s">
        <v>7</v>
      </c>
      <c r="D31" s="205">
        <f>'Banner 2 2026'!D31-'Banner 2 2025'!D31</f>
        <v>-5.1585186614932221E-2</v>
      </c>
      <c r="E31" s="205">
        <f>'Banner 2 2026'!E31-'Banner 2 2025'!E31</f>
        <v>-3.0523195147476812E-2</v>
      </c>
      <c r="F31" s="205">
        <f>'Banner 2 2026'!F31-'Banner 2 2025'!F31</f>
        <v>-0.12718259447604749</v>
      </c>
      <c r="G31" s="205">
        <f>'Banner 2 2026'!G31-'Banner 2 2025'!G31</f>
        <v>-6.3006169898146017E-2</v>
      </c>
      <c r="H31" s="205">
        <f>'Banner 2 2026'!H31-'Banner 2 2025'!H31</f>
        <v>-4.0074540454229896E-2</v>
      </c>
      <c r="I31" s="205">
        <f>'Banner 2 2026'!I31-'Banner 2 2025'!I31</f>
        <v>2.1525949432401256E-2</v>
      </c>
      <c r="J31" s="205">
        <f>'Banner 2 2026'!J31-'Banner 2 2025'!J31</f>
        <v>-7.6263948421126673E-2</v>
      </c>
      <c r="K31" s="205">
        <f>'Banner 2 2026'!K31-'Banner 2 2025'!K31</f>
        <v>-7.042316017656533E-2</v>
      </c>
      <c r="L31" s="205">
        <f>'Banner 2 2026'!L31-'Banner 2 2025'!L31</f>
        <v>-3.8956582886085417E-2</v>
      </c>
      <c r="M31" s="205">
        <f>'Banner 2 2026'!M31-'Banner 2 2025'!M31</f>
        <v>-4.8115274655633589E-2</v>
      </c>
      <c r="N31" s="205">
        <f>'Banner 2 2026'!N31-'Banner 2 2025'!N31</f>
        <v>-0.14458390927505962</v>
      </c>
      <c r="O31" s="205">
        <f>'Banner 2 2026'!O31-'Banner 2 2025'!O31</f>
        <v>-1.2208357680474458E-2</v>
      </c>
      <c r="P31" s="205">
        <f>'Banner 2 2026'!P31-'Banner 2 2025'!P31</f>
        <v>-7.2027082352200095E-2</v>
      </c>
      <c r="Q31" s="205">
        <f>'Banner 2 2026'!Q31-'Banner 2 2025'!Q31</f>
        <v>-2.6368011313525369E-2</v>
      </c>
      <c r="R31" s="205">
        <f>'Banner 2 2026'!R31-'Banner 2 2025'!R31</f>
        <v>-7.5562110066667451E-2</v>
      </c>
      <c r="S31" s="205">
        <f>'Banner 2 2026'!S31-'Banner 2 2025'!S31</f>
        <v>1.0230588736969776E-2</v>
      </c>
      <c r="T31" s="205">
        <f>'Banner 2 2026'!T31-'Banner 2 2025'!T31</f>
        <v>-7.5881122626882569E-2</v>
      </c>
      <c r="U31" s="205">
        <f>'Banner 2 2026'!U31-'Banner 2 2025'!U31</f>
        <v>3.5967771531629861E-2</v>
      </c>
      <c r="V31" s="205">
        <f>'Banner 2 2026'!V31-'Banner 2 2025'!V31</f>
        <v>-5.3445641823714252E-2</v>
      </c>
      <c r="W31" s="205">
        <f>'Banner 2 2026'!W31-'Banner 2 2025'!W31</f>
        <v>-0.12532143748358487</v>
      </c>
      <c r="X31" s="205">
        <f>'Banner 2 2026'!X31-'Banner 2 2025'!X31</f>
        <v>-4.4984355610343529E-3</v>
      </c>
      <c r="Y31" s="205">
        <f>'Banner 2 2026'!Y31-'Banner 2 2025'!Y31</f>
        <v>-3.4512379146218616E-2</v>
      </c>
      <c r="Z31" s="205">
        <f>'Banner 2 2026'!Z31-'Banner 2 2025'!Z31</f>
        <v>-9.7523434882848509E-2</v>
      </c>
      <c r="AA31" s="205">
        <f>'Banner 2 2026'!AA31-'Banner 2 2025'!AA31</f>
        <v>9.0384923674851902E-3</v>
      </c>
      <c r="AB31" s="205">
        <f>'Banner 2 2026'!AB31-'Banner 2 2025'!AB31</f>
        <v>-0.13538261217732908</v>
      </c>
      <c r="AC31" s="205">
        <f>'Banner 2 2026'!AC31-'Banner 2 2025'!AC31</f>
        <v>7.1179369954393085E-2</v>
      </c>
      <c r="AD31" s="205">
        <f>'Banner 2 2026'!AD31-'Banner 2 2025'!AD31</f>
        <v>2.6113599363948026E-2</v>
      </c>
      <c r="AE31" s="205">
        <f>'Banner 2 2026'!AE31-'Banner 2 2025'!AE31</f>
        <v>-5.8391803620879978E-3</v>
      </c>
      <c r="AF31" s="205">
        <f>'Banner 2 2026'!AF31-'Banner 2 2025'!AF31</f>
        <v>-5.1303560855292502E-2</v>
      </c>
      <c r="AG31" s="205">
        <f>'Banner 2 2026'!AG31-'Banner 2 2025'!AG31</f>
        <v>-5.9571844539472035E-2</v>
      </c>
      <c r="AH31" s="205">
        <f>'Banner 2 2026'!AH31-'Banner 2 2025'!AH31</f>
        <v>-1.426608954900907E-2</v>
      </c>
      <c r="AI31" s="205">
        <f>'Banner 2 2026'!AI31-'Banner 2 2025'!AI31</f>
        <v>-3.3209556357091559E-2</v>
      </c>
      <c r="AJ31" s="205">
        <f>'Banner 2 2026'!AJ31-'Banner 2 2025'!AJ31</f>
        <v>-4.1986777568639E-2</v>
      </c>
      <c r="AK31" s="205">
        <f>'Banner 2 2026'!AK31-'Banner 2 2025'!AK31</f>
        <v>-6.3765771833387191E-2</v>
      </c>
      <c r="AL31" s="205">
        <f>'Banner 2 2026'!AL31-'Banner 2 2025'!AL31</f>
        <v>-5.4700225961864912E-2</v>
      </c>
      <c r="AM31" s="205">
        <f>'Banner 2 2026'!AM31-'Banner 2 2025'!AM31</f>
        <v>-4.185486605276198E-2</v>
      </c>
      <c r="AN31" s="205">
        <f>'Banner 2 2026'!AN31-'Banner 2 2025'!AN31</f>
        <v>-6.189535750628547E-2</v>
      </c>
      <c r="AO31" s="205">
        <f>'Banner 2 2026'!AO31-'Banner 2 2025'!AO31</f>
        <v>-1.2116858594510421E-2</v>
      </c>
      <c r="AP31" s="205">
        <f>'Banner 2 2026'!AP31-'Banner 2 2025'!AP31</f>
        <v>1.2637747732994226E-2</v>
      </c>
      <c r="AQ31" s="205">
        <f>'Banner 2 2026'!AQ31-'Banner 2 2025'!AQ31</f>
        <v>-3.0146758204437352E-3</v>
      </c>
      <c r="AR31" s="205">
        <f>'Banner 2 2026'!AR31-'Banner 2 2025'!AR31</f>
        <v>-7.4148680390857619E-2</v>
      </c>
      <c r="AS31" s="205">
        <f>'Banner 2 2026'!AS31-'Banner 2 2025'!AS31</f>
        <v>-0.15705297039936222</v>
      </c>
      <c r="AT31" s="205">
        <f>'Banner 2 2026'!AT31-'Banner 2 2025'!AT31</f>
        <v>2.5753702665253259E-2</v>
      </c>
      <c r="AU31" s="205">
        <f>'Banner 2 2026'!AU31-'Banner 2 2025'!AU31</f>
        <v>-9.4952856727364421E-2</v>
      </c>
      <c r="AV31" s="205">
        <f>'Banner 2 2026'!AV31-'Banner 2 2025'!AV31</f>
        <v>-7.4945382136063748E-2</v>
      </c>
      <c r="AW31" s="205">
        <f>'Banner 2 2026'!AW31-'Banner 2 2025'!AW31</f>
        <v>-2.283152156354662E-2</v>
      </c>
      <c r="AX31" s="205">
        <f>'Banner 2 2026'!AX31-'Banner 2 2025'!AX31</f>
        <v>-6.9071861648222987E-2</v>
      </c>
      <c r="AY31" s="205">
        <f>'Banner 2 2026'!AY31-'Banner 2 2025'!AY31</f>
        <v>-2.5285034244595092E-2</v>
      </c>
      <c r="AZ31" s="205">
        <f>'Banner 2 2026'!AZ31-'Banner 2 2025'!AZ31</f>
        <v>-3.5071820219589434E-2</v>
      </c>
      <c r="BA31" s="205">
        <f>'Banner 2 2026'!BA31-'Banner 2 2025'!BA31</f>
        <v>-4.7206858935608831E-2</v>
      </c>
      <c r="BB31" s="205">
        <f>'Banner 2 2026'!BB31-'Banner 2 2025'!BB31</f>
        <v>-6.9380929488109311E-2</v>
      </c>
      <c r="BC31" s="205">
        <f>'Banner 2 2026'!BC31-'Banner 2 2025'!BC31</f>
        <v>-3.3417218012693206E-3</v>
      </c>
      <c r="BD31" s="205">
        <f>'Banner 2 2026'!BD31-'Banner 2 2025'!BD31</f>
        <v>-6.0772059492949226E-2</v>
      </c>
      <c r="BE31" s="205">
        <f>'Banner 2 2026'!BE31-'Banner 2 2025'!BE31</f>
        <v>-7.9093330622186861E-2</v>
      </c>
      <c r="BF31" s="205">
        <f>'Banner 2 2026'!BF31-'Banner 2 2025'!BF31</f>
        <v>0.12470410372932741</v>
      </c>
      <c r="BG31" s="205">
        <f>'Banner 2 2026'!BG31-'Banner 2 2025'!BG31</f>
        <v>-0.14536377853053645</v>
      </c>
      <c r="BH31" s="205">
        <f>'Banner 2 2026'!BH31-'Banner 2 2025'!BH31</f>
        <v>-6.8777379770994795E-2</v>
      </c>
      <c r="BI31" s="205">
        <f>'Banner 2 2026'!BI31-'Banner 2 2025'!BI31</f>
        <v>-0.17122103707827674</v>
      </c>
      <c r="BJ31" s="205">
        <f>'Banner 2 2026'!BJ31-'Banner 2 2025'!BJ31</f>
        <v>-6.9380929488109311E-2</v>
      </c>
    </row>
    <row r="32" spans="2:62" x14ac:dyDescent="0.3">
      <c r="B32" s="7"/>
      <c r="C32" s="24" t="s">
        <v>8</v>
      </c>
      <c r="D32" s="205">
        <f>'Banner 2 2026'!D32-'Banner 2 2025'!D32</f>
        <v>2.0399896892234204E-2</v>
      </c>
      <c r="E32" s="205">
        <f>'Banner 2 2026'!E32-'Banner 2 2025'!E32</f>
        <v>3.3943239999257746E-2</v>
      </c>
      <c r="F32" s="205">
        <f>'Banner 2 2026'!F32-'Banner 2 2025'!F32</f>
        <v>0.10686292119273727</v>
      </c>
      <c r="G32" s="205">
        <f>'Banner 2 2026'!G32-'Banner 2 2025'!G32</f>
        <v>-0.24954028308566084</v>
      </c>
      <c r="H32" s="205">
        <f>'Banner 2 2026'!H32-'Banner 2 2025'!H32</f>
        <v>9.3467545157959186E-3</v>
      </c>
      <c r="I32" s="205">
        <f>'Banner 2 2026'!I32-'Banner 2 2025'!I32</f>
        <v>-2.2773692570746795E-2</v>
      </c>
      <c r="J32" s="205">
        <f>'Banner 2 2026'!J32-'Banner 2 2025'!J32</f>
        <v>5.4474747199502405E-2</v>
      </c>
      <c r="K32" s="205">
        <f>'Banner 2 2026'!K32-'Banner 2 2025'!K32</f>
        <v>7.4050291717780992E-3</v>
      </c>
      <c r="L32" s="205">
        <f>'Banner 2 2026'!L32-'Banner 2 2025'!L32</f>
        <v>-1.1282739871578129E-2</v>
      </c>
      <c r="M32" s="205">
        <f>'Banner 2 2026'!M32-'Banner 2 2025'!M32</f>
        <v>6.4721569643118815E-2</v>
      </c>
      <c r="N32" s="205">
        <f>'Banner 2 2026'!N32-'Banner 2 2025'!N32</f>
        <v>1.5293800466881224E-2</v>
      </c>
      <c r="O32" s="205">
        <f>'Banner 2 2026'!O32-'Banner 2 2025'!O32</f>
        <v>-2.5200580283790908E-2</v>
      </c>
      <c r="P32" s="205">
        <f>'Banner 2 2026'!P32-'Banner 2 2025'!P32</f>
        <v>5.747740890434927E-2</v>
      </c>
      <c r="Q32" s="205">
        <f>'Banner 2 2026'!Q32-'Banner 2 2025'!Q32</f>
        <v>-7.693914412995162E-2</v>
      </c>
      <c r="R32" s="205">
        <f>'Banner 2 2026'!R32-'Banner 2 2025'!R32</f>
        <v>4.0900856173159084E-2</v>
      </c>
      <c r="S32" s="205">
        <f>'Banner 2 2026'!S32-'Banner 2 2025'!S32</f>
        <v>4.1070129959969726E-3</v>
      </c>
      <c r="T32" s="205">
        <f>'Banner 2 2026'!T32-'Banner 2 2025'!T32</f>
        <v>4.5045563799741339E-2</v>
      </c>
      <c r="U32" s="205">
        <f>'Banner 2 2026'!U32-'Banner 2 2025'!U32</f>
        <v>-8.796631447050357E-2</v>
      </c>
      <c r="V32" s="205">
        <f>'Banner 2 2026'!V32-'Banner 2 2025'!V32</f>
        <v>6.0966289222547099E-2</v>
      </c>
      <c r="W32" s="205">
        <f>'Banner 2 2026'!W32-'Banner 2 2025'!W32</f>
        <v>0.1148072682581775</v>
      </c>
      <c r="X32" s="205">
        <f>'Banner 2 2026'!X32-'Banner 2 2025'!X32</f>
        <v>-1.7724647558859719E-2</v>
      </c>
      <c r="Y32" s="205">
        <f>'Banner 2 2026'!Y32-'Banner 2 2025'!Y32</f>
        <v>-2.2934073824788515E-2</v>
      </c>
      <c r="Z32" s="205">
        <f>'Banner 2 2026'!Z32-'Banner 2 2025'!Z32</f>
        <v>8.1094040753545593E-2</v>
      </c>
      <c r="AA32" s="205">
        <f>'Banner 2 2026'!AA32-'Banner 2 2025'!AA32</f>
        <v>-2.1412825314034989E-2</v>
      </c>
      <c r="AB32" s="205">
        <f>'Banner 2 2026'!AB32-'Banner 2 2025'!AB32</f>
        <v>-0.12001374642023938</v>
      </c>
      <c r="AC32" s="205">
        <f>'Banner 2 2026'!AC32-'Banner 2 2025'!AC32</f>
        <v>-0.18875892073780182</v>
      </c>
      <c r="AD32" s="205">
        <f>'Banner 2 2026'!AD32-'Banner 2 2025'!AD32</f>
        <v>-0.28107039917438315</v>
      </c>
      <c r="AE32" s="205">
        <f>'Banner 2 2026'!AE32-'Banner 2 2025'!AE32</f>
        <v>1.5670128626997903E-2</v>
      </c>
      <c r="AF32" s="205">
        <f>'Banner 2 2026'!AF32-'Banner 2 2025'!AF32</f>
        <v>-4.5673105400713954E-2</v>
      </c>
      <c r="AG32" s="205">
        <f>'Banner 2 2026'!AG32-'Banner 2 2025'!AG32</f>
        <v>5.924775344778388E-2</v>
      </c>
      <c r="AH32" s="205">
        <f>'Banner 2 2026'!AH32-'Banner 2 2025'!AH32</f>
        <v>8.2239112755265964E-2</v>
      </c>
      <c r="AI32" s="205">
        <f>'Banner 2 2026'!AI32-'Banner 2 2025'!AI32</f>
        <v>-9.583289158847863E-2</v>
      </c>
      <c r="AJ32" s="205">
        <f>'Banner 2 2026'!AJ32-'Banner 2 2025'!AJ32</f>
        <v>1.1817784028974265E-2</v>
      </c>
      <c r="AK32" s="205">
        <f>'Banner 2 2026'!AK32-'Banner 2 2025'!AK32</f>
        <v>1.3914557058828159E-2</v>
      </c>
      <c r="AL32" s="205">
        <f>'Banner 2 2026'!AL32-'Banner 2 2025'!AL32</f>
        <v>7.3436128656090505E-2</v>
      </c>
      <c r="AM32" s="205">
        <f>'Banner 2 2026'!AM32-'Banner 2 2025'!AM32</f>
        <v>8.3020986920969708E-3</v>
      </c>
      <c r="AN32" s="205">
        <f>'Banner 2 2026'!AN32-'Banner 2 2025'!AN32</f>
        <v>1.8830344151445688E-2</v>
      </c>
      <c r="AO32" s="205">
        <f>'Banner 2 2026'!AO32-'Banner 2 2025'!AO32</f>
        <v>2.9479935246550626E-2</v>
      </c>
      <c r="AP32" s="205">
        <f>'Banner 2 2026'!AP32-'Banner 2 2025'!AP32</f>
        <v>-0.10333024637805038</v>
      </c>
      <c r="AQ32" s="205">
        <f>'Banner 2 2026'!AQ32-'Banner 2 2025'!AQ32</f>
        <v>2.2694356433066998E-2</v>
      </c>
      <c r="AR32" s="205">
        <f>'Banner 2 2026'!AR32-'Banner 2 2025'!AR32</f>
        <v>-1.6296290903821453E-2</v>
      </c>
      <c r="AS32" s="205">
        <f>'Banner 2 2026'!AS32-'Banner 2 2025'!AS32</f>
        <v>0.133180345402651</v>
      </c>
      <c r="AT32" s="205">
        <f>'Banner 2 2026'!AT32-'Banner 2 2025'!AT32</f>
        <v>-3.4550440963786289E-2</v>
      </c>
      <c r="AU32" s="205">
        <f>'Banner 2 2026'!AU32-'Banner 2 2025'!AU32</f>
        <v>9.687461116797691E-2</v>
      </c>
      <c r="AV32" s="205">
        <f>'Banner 2 2026'!AV32-'Banner 2 2025'!AV32</f>
        <v>3.4464605060905429E-3</v>
      </c>
      <c r="AW32" s="205">
        <f>'Banner 2 2026'!AW32-'Banner 2 2025'!AW32</f>
        <v>6.3759059237446514E-2</v>
      </c>
      <c r="AX32" s="205">
        <f>'Banner 2 2026'!AX32-'Banner 2 2025'!AX32</f>
        <v>3.1602741123709754E-2</v>
      </c>
      <c r="AY32" s="205">
        <f>'Banner 2 2026'!AY32-'Banner 2 2025'!AY32</f>
        <v>-4.8685766155620591E-4</v>
      </c>
      <c r="AZ32" s="205">
        <f>'Banner 2 2026'!AZ32-'Banner 2 2025'!AZ32</f>
        <v>-5.529531600563975E-2</v>
      </c>
      <c r="BA32" s="205">
        <f>'Banner 2 2026'!BA32-'Banner 2 2025'!BA32</f>
        <v>2.4601809325931367E-2</v>
      </c>
      <c r="BB32" s="205">
        <f>'Banner 2 2026'!BB32-'Banner 2 2025'!BB32</f>
        <v>5.8968990888122574E-2</v>
      </c>
      <c r="BC32" s="205">
        <f>'Banner 2 2026'!BC32-'Banner 2 2025'!BC32</f>
        <v>1.8529379361740261E-3</v>
      </c>
      <c r="BD32" s="205">
        <f>'Banner 2 2026'!BD32-'Banner 2 2025'!BD32</f>
        <v>-7.0618419569959179E-2</v>
      </c>
      <c r="BE32" s="205">
        <f>'Banner 2 2026'!BE32-'Banner 2 2025'!BE32</f>
        <v>7.3474020998680001E-2</v>
      </c>
      <c r="BF32" s="205">
        <f>'Banner 2 2026'!BF32-'Banner 2 2025'!BF32</f>
        <v>-0.35663137082887231</v>
      </c>
      <c r="BG32" s="205">
        <f>'Banner 2 2026'!BG32-'Banner 2 2025'!BG32</f>
        <v>0.10363547436681098</v>
      </c>
      <c r="BH32" s="205">
        <f>'Banner 2 2026'!BH32-'Banner 2 2025'!BH32</f>
        <v>-0.12260358848341768</v>
      </c>
      <c r="BI32" s="205">
        <f>'Banner 2 2026'!BI32-'Banner 2 2025'!BI32</f>
        <v>0.14200557415833054</v>
      </c>
      <c r="BJ32" s="205">
        <f>'Banner 2 2026'!BJ32-'Banner 2 2025'!BJ32</f>
        <v>5.8968990888122574E-2</v>
      </c>
    </row>
    <row r="33" spans="2:62" x14ac:dyDescent="0.3">
      <c r="B33" s="32" t="s">
        <v>9</v>
      </c>
      <c r="C33" s="25" t="s">
        <v>10</v>
      </c>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row>
    <row r="34" spans="2:62" x14ac:dyDescent="0.3">
      <c r="B34" s="43" t="s">
        <v>189</v>
      </c>
      <c r="C34" s="24" t="s">
        <v>11</v>
      </c>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205"/>
      <c r="BG34" s="205"/>
      <c r="BH34" s="205"/>
      <c r="BI34" s="205"/>
      <c r="BJ34" s="205"/>
    </row>
    <row r="35" spans="2:62" x14ac:dyDescent="0.3">
      <c r="B35" s="32" t="s">
        <v>229</v>
      </c>
      <c r="C35" s="24" t="s">
        <v>8</v>
      </c>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row>
    <row r="36" spans="2:62" x14ac:dyDescent="0.3">
      <c r="B36" s="31" t="s">
        <v>12</v>
      </c>
      <c r="C36" s="25" t="s">
        <v>13</v>
      </c>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row>
    <row r="37" spans="2:62" x14ac:dyDescent="0.3">
      <c r="B37" s="43" t="s">
        <v>189</v>
      </c>
      <c r="C37" s="24" t="s">
        <v>14</v>
      </c>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row>
    <row r="38" spans="2:62" x14ac:dyDescent="0.3">
      <c r="B38" s="32" t="s">
        <v>229</v>
      </c>
      <c r="C38" s="24" t="s">
        <v>8</v>
      </c>
      <c r="D38" s="205"/>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row>
    <row r="39" spans="2:62" ht="77.400000000000006" customHeight="1" x14ac:dyDescent="0.3">
      <c r="B39" s="26" t="s">
        <v>15</v>
      </c>
      <c r="C39" s="12" t="s">
        <v>16</v>
      </c>
      <c r="D39" s="205">
        <f>'Banner 2 2026'!D39-'Banner 2 2025'!D39</f>
        <v>1.9450102020464322E-2</v>
      </c>
      <c r="E39" s="205">
        <f>'Banner 2 2026'!E39-'Banner 2 2025'!E39</f>
        <v>8.8976536655012151E-3</v>
      </c>
      <c r="F39" s="205">
        <f>'Banner 2 2026'!F39-'Banner 2 2025'!F39</f>
        <v>-1.0570960065406365E-2</v>
      </c>
      <c r="G39" s="205">
        <f>'Banner 2 2026'!G39-'Banner 2 2025'!G39</f>
        <v>3.9367356852794688E-3</v>
      </c>
      <c r="H39" s="205">
        <f>'Banner 2 2026'!H39-'Banner 2 2025'!H39</f>
        <v>3.8488820417834857E-2</v>
      </c>
      <c r="I39" s="205">
        <f>'Banner 2 2026'!I39-'Banner 2 2025'!I39</f>
        <v>2.7584386951758133E-2</v>
      </c>
      <c r="J39" s="205">
        <f>'Banner 2 2026'!J39-'Banner 2 2025'!J39</f>
        <v>-3.0712389238605586E-2</v>
      </c>
      <c r="K39" s="205">
        <f>'Banner 2 2026'!K39-'Banner 2 2025'!K39</f>
        <v>7.7049701566616724E-2</v>
      </c>
      <c r="L39" s="205">
        <f>'Banner 2 2026'!L39-'Banner 2 2025'!L39</f>
        <v>-2.4552872759722455E-2</v>
      </c>
      <c r="M39" s="205">
        <f>'Banner 2 2026'!M39-'Banner 2 2025'!M39</f>
        <v>3.7606552574463437E-3</v>
      </c>
      <c r="N39" s="205">
        <f>'Banner 2 2026'!N39-'Banner 2 2025'!N39</f>
        <v>-1.5563579383627235E-2</v>
      </c>
      <c r="O39" s="205">
        <f>'Banner 2 2026'!O39-'Banner 2 2025'!O39</f>
        <v>3.7303214234603144E-2</v>
      </c>
      <c r="P39" s="205">
        <f>'Banner 2 2026'!P39-'Banner 2 2025'!P39</f>
        <v>2.9877026211704683E-2</v>
      </c>
      <c r="Q39" s="205">
        <f>'Banner 2 2026'!Q39-'Banner 2 2025'!Q39</f>
        <v>-4.0419272430828712E-2</v>
      </c>
      <c r="R39" s="205">
        <f>'Banner 2 2026'!R39-'Banner 2 2025'!R39</f>
        <v>5.4956244589146497E-2</v>
      </c>
      <c r="S39" s="205">
        <f>'Banner 2 2026'!S39-'Banner 2 2025'!S39</f>
        <v>-6.2357822015242592E-2</v>
      </c>
      <c r="T39" s="205">
        <f>'Banner 2 2026'!T39-'Banner 2 2025'!T39</f>
        <v>-2.5391674549092524E-2</v>
      </c>
      <c r="U39" s="205">
        <f>'Banner 2 2026'!U39-'Banner 2 2025'!U39</f>
        <v>2.3069130988255138E-2</v>
      </c>
      <c r="V39" s="205">
        <f>'Banner 2 2026'!V39-'Banner 2 2025'!V39</f>
        <v>2.2323661135460082E-2</v>
      </c>
      <c r="W39" s="205">
        <f>'Banner 2 2026'!W39-'Banner 2 2025'!W39</f>
        <v>5.7597878997164842E-2</v>
      </c>
      <c r="X39" s="205">
        <f>'Banner 2 2026'!X39-'Banner 2 2025'!X39</f>
        <v>0.11521540937302471</v>
      </c>
      <c r="Y39" s="205">
        <f>'Banner 2 2026'!Y39-'Banner 2 2025'!Y39</f>
        <v>2.835345992691557E-2</v>
      </c>
      <c r="Z39" s="205">
        <f>'Banner 2 2026'!Z39-'Banner 2 2025'!Z39</f>
        <v>-6.7622498047769652E-3</v>
      </c>
      <c r="AA39" s="205">
        <f>'Banner 2 2026'!AA39-'Banner 2 2025'!AA39</f>
        <v>7.3016197004596717E-2</v>
      </c>
      <c r="AB39" s="205">
        <f>'Banner 2 2026'!AB39-'Banner 2 2025'!AB39</f>
        <v>-4.9689998500415111E-3</v>
      </c>
      <c r="AC39" s="205">
        <f>'Banner 2 2026'!AC39-'Banner 2 2025'!AC39</f>
        <v>9.6837205955983219E-2</v>
      </c>
      <c r="AD39" s="205">
        <f>'Banner 2 2026'!AD39-'Banner 2 2025'!AD39</f>
        <v>0.20147833501701107</v>
      </c>
      <c r="AE39" s="205">
        <f>'Banner 2 2026'!AE39-'Banner 2 2025'!AE39</f>
        <v>6.5915371030149106E-3</v>
      </c>
      <c r="AF39" s="205">
        <f>'Banner 2 2026'!AF39-'Banner 2 2025'!AF39</f>
        <v>2.130286845998991E-2</v>
      </c>
      <c r="AG39" s="205">
        <f>'Banner 2 2026'!AG39-'Banner 2 2025'!AG39</f>
        <v>2.1926798676481674E-2</v>
      </c>
      <c r="AH39" s="205">
        <f>'Banner 2 2026'!AH39-'Banner 2 2025'!AH39</f>
        <v>-6.0049330368161069E-2</v>
      </c>
      <c r="AI39" s="205">
        <f>'Banner 2 2026'!AI39-'Banner 2 2025'!AI39</f>
        <v>0.16590898483095146</v>
      </c>
      <c r="AJ39" s="205">
        <f>'Banner 2 2026'!AJ39-'Banner 2 2025'!AJ39</f>
        <v>3.0354884143084515E-2</v>
      </c>
      <c r="AK39" s="205">
        <f>'Banner 2 2026'!AK39-'Banner 2 2025'!AK39</f>
        <v>5.3087686052088245E-2</v>
      </c>
      <c r="AL39" s="205">
        <f>'Banner 2 2026'!AL39-'Banner 2 2025'!AL39</f>
        <v>-3.5661514750983503E-2</v>
      </c>
      <c r="AM39" s="205">
        <f>'Banner 2 2026'!AM39-'Banner 2 2025'!AM39</f>
        <v>-1.7945823225872071E-2</v>
      </c>
      <c r="AN39" s="205">
        <f>'Banner 2 2026'!AN39-'Banner 2 2025'!AN39</f>
        <v>4.3340249667433606E-2</v>
      </c>
      <c r="AO39" s="205">
        <f>'Banner 2 2026'!AO39-'Banner 2 2025'!AO39</f>
        <v>-7.5320108139205366E-2</v>
      </c>
      <c r="AP39" s="205">
        <f>'Banner 2 2026'!AP39-'Banner 2 2025'!AP39</f>
        <v>-4.8493255036021699E-2</v>
      </c>
      <c r="AQ39" s="205">
        <f>'Banner 2 2026'!AQ39-'Banner 2 2025'!AQ39</f>
        <v>2.7433081397321424E-2</v>
      </c>
      <c r="AR39" s="205">
        <f>'Banner 2 2026'!AR39-'Banner 2 2025'!AR39</f>
        <v>3.58363369762566E-2</v>
      </c>
      <c r="AS39" s="205">
        <f>'Banner 2 2026'!AS39-'Banner 2 2025'!AS39</f>
        <v>0.10792429516439983</v>
      </c>
      <c r="AT39" s="205">
        <f>'Banner 2 2026'!AT39-'Banner 2 2025'!AT39</f>
        <v>-1.7581852430300859E-2</v>
      </c>
      <c r="AU39" s="205">
        <f>'Banner 2 2026'!AU39-'Banner 2 2025'!AU39</f>
        <v>-3.5630911609439264E-2</v>
      </c>
      <c r="AV39" s="205">
        <f>'Banner 2 2026'!AV39-'Banner 2 2025'!AV39</f>
        <v>1.3837006461986656E-2</v>
      </c>
      <c r="AW39" s="205">
        <f>'Banner 2 2026'!AW39-'Banner 2 2025'!AW39</f>
        <v>-1.3414324797567045E-2</v>
      </c>
      <c r="AX39" s="205">
        <f>'Banner 2 2026'!AX39-'Banner 2 2025'!AX39</f>
        <v>9.382174996858117E-2</v>
      </c>
      <c r="AY39" s="205">
        <f>'Banner 2 2026'!AY39-'Banner 2 2025'!AY39</f>
        <v>1.2802102938845539E-2</v>
      </c>
      <c r="AZ39" s="205">
        <f>'Banner 2 2026'!AZ39-'Banner 2 2025'!AZ39</f>
        <v>8.2239878409600398E-2</v>
      </c>
      <c r="BA39" s="205">
        <f>'Banner 2 2026'!BA39-'Banner 2 2025'!BA39</f>
        <v>4.8873163324746338E-3</v>
      </c>
      <c r="BB39" s="205">
        <f>'Banner 2 2026'!BB39-'Banner 2 2025'!BB39</f>
        <v>-1.4192438158217191E-2</v>
      </c>
      <c r="BC39" s="205">
        <f>'Banner 2 2026'!BC39-'Banner 2 2025'!BC39</f>
        <v>-3.3408841891272689E-2</v>
      </c>
      <c r="BD39" s="205">
        <f>'Banner 2 2026'!BD39-'Banner 2 2025'!BD39</f>
        <v>-7.8127334843581253E-2</v>
      </c>
      <c r="BE39" s="205">
        <f>'Banner 2 2026'!BE39-'Banner 2 2025'!BE39</f>
        <v>5.295237880897774E-2</v>
      </c>
      <c r="BF39" s="205">
        <f>'Banner 2 2026'!BF39-'Banner 2 2025'!BF39</f>
        <v>0.19425338408581777</v>
      </c>
      <c r="BG39" s="205">
        <f>'Banner 2 2026'!BG39-'Banner 2 2025'!BG39</f>
        <v>7.4475357341801551E-2</v>
      </c>
      <c r="BH39" s="205">
        <f>'Banner 2 2026'!BH39-'Banner 2 2025'!BH39</f>
        <v>0.24828889931027548</v>
      </c>
      <c r="BI39" s="205">
        <f>'Banner 2 2026'!BI39-'Banner 2 2025'!BI39</f>
        <v>-7.7547040449808508E-2</v>
      </c>
      <c r="BJ39" s="205">
        <f>'Banner 2 2026'!BJ39-'Banner 2 2025'!BJ39</f>
        <v>-1.4192438158217191E-2</v>
      </c>
    </row>
    <row r="40" spans="2:62" x14ac:dyDescent="0.3">
      <c r="B40" s="7"/>
      <c r="C40" s="38" t="s">
        <v>17</v>
      </c>
      <c r="D40" s="205">
        <f>'Banner 2 2026'!D40-'Banner 2 2025'!D40</f>
        <v>8.6768116049487642E-4</v>
      </c>
      <c r="E40" s="205">
        <f>'Banner 2 2026'!E40-'Banner 2 2025'!E40</f>
        <v>-1.6340166116585203E-2</v>
      </c>
      <c r="F40" s="205">
        <f>'Banner 2 2026'!F40-'Banner 2 2025'!F40</f>
        <v>-4.6568121839397694E-2</v>
      </c>
      <c r="G40" s="205">
        <f>'Banner 2 2026'!G40-'Banner 2 2025'!G40</f>
        <v>3.1282394720768048E-2</v>
      </c>
      <c r="H40" s="205">
        <f>'Banner 2 2026'!H40-'Banner 2 2025'!H40</f>
        <v>2.530176424595415E-2</v>
      </c>
      <c r="I40" s="205">
        <f>'Banner 2 2026'!I40-'Banner 2 2025'!I40</f>
        <v>8.463770712265492E-2</v>
      </c>
      <c r="J40" s="205">
        <f>'Banner 2 2026'!J40-'Banner 2 2025'!J40</f>
        <v>-8.4955036275360524E-3</v>
      </c>
      <c r="K40" s="205">
        <f>'Banner 2 2026'!K40-'Banner 2 2025'!K40</f>
        <v>-3.2743385608061434E-2</v>
      </c>
      <c r="L40" s="205">
        <f>'Banner 2 2026'!L40-'Banner 2 2025'!L40</f>
        <v>6.355767640237682E-2</v>
      </c>
      <c r="M40" s="205">
        <f>'Banner 2 2026'!M40-'Banner 2 2025'!M40</f>
        <v>-3.4124404912389272E-3</v>
      </c>
      <c r="N40" s="205">
        <f>'Banner 2 2026'!N40-'Banner 2 2025'!N40</f>
        <v>9.8612874187314223E-2</v>
      </c>
      <c r="O40" s="205">
        <f>'Banner 2 2026'!O40-'Banner 2 2025'!O40</f>
        <v>1.118639814902983E-3</v>
      </c>
      <c r="P40" s="205">
        <f>'Banner 2 2026'!P40-'Banner 2 2025'!P40</f>
        <v>3.1127184817619502E-3</v>
      </c>
      <c r="Q40" s="205">
        <f>'Banner 2 2026'!Q40-'Banner 2 2025'!Q40</f>
        <v>-5.5751632702030485E-3</v>
      </c>
      <c r="R40" s="205">
        <f>'Banner 2 2026'!R40-'Banner 2 2025'!R40</f>
        <v>-2.3564637300558966E-2</v>
      </c>
      <c r="S40" s="205">
        <f>'Banner 2 2026'!S40-'Banner 2 2025'!S40</f>
        <v>1.3372415335855231E-2</v>
      </c>
      <c r="T40" s="205">
        <f>'Banner 2 2026'!T40-'Banner 2 2025'!T40</f>
        <v>-1.0910362556613762E-2</v>
      </c>
      <c r="U40" s="205">
        <f>'Banner 2 2026'!U40-'Banner 2 2025'!U40</f>
        <v>-6.2072335065776085E-2</v>
      </c>
      <c r="V40" s="205">
        <f>'Banner 2 2026'!V40-'Banner 2 2025'!V40</f>
        <v>3.7458269753450929E-2</v>
      </c>
      <c r="W40" s="205">
        <f>'Banner 2 2026'!W40-'Banner 2 2025'!W40</f>
        <v>3.975696438000817E-2</v>
      </c>
      <c r="X40" s="205">
        <f>'Banner 2 2026'!X40-'Banner 2 2025'!X40</f>
        <v>-3.031608921336254E-2</v>
      </c>
      <c r="Y40" s="205">
        <f>'Banner 2 2026'!Y40-'Banner 2 2025'!Y40</f>
        <v>-1.7211359827951911E-3</v>
      </c>
      <c r="Z40" s="205">
        <f>'Banner 2 2026'!Z40-'Banner 2 2025'!Z40</f>
        <v>8.6337727298116118E-3</v>
      </c>
      <c r="AA40" s="205">
        <f>'Banner 2 2026'!AA40-'Banner 2 2025'!AA40</f>
        <v>3.3073052285918517E-2</v>
      </c>
      <c r="AB40" s="205">
        <f>'Banner 2 2026'!AB40-'Banner 2 2025'!AB40</f>
        <v>9.4363443412156911E-2</v>
      </c>
      <c r="AC40" s="205">
        <f>'Banner 2 2026'!AC40-'Banner 2 2025'!AC40</f>
        <v>-6.7129737998183225E-2</v>
      </c>
      <c r="AD40" s="205">
        <f>'Banner 2 2026'!AD40-'Banner 2 2025'!AD40</f>
        <v>8.8057947131825937E-2</v>
      </c>
      <c r="AE40" s="205">
        <f>'Banner 2 2026'!AE40-'Banner 2 2025'!AE40</f>
        <v>-2.9800528180064706E-2</v>
      </c>
      <c r="AF40" s="205">
        <f>'Banner 2 2026'!AF40-'Banner 2 2025'!AF40</f>
        <v>2.0951727648525764E-3</v>
      </c>
      <c r="AG40" s="205">
        <f>'Banner 2 2026'!AG40-'Banner 2 2025'!AG40</f>
        <v>5.0258497115734935E-3</v>
      </c>
      <c r="AH40" s="205">
        <f>'Banner 2 2026'!AH40-'Banner 2 2025'!AH40</f>
        <v>-6.0998051756801105E-2</v>
      </c>
      <c r="AI40" s="205">
        <f>'Banner 2 2026'!AI40-'Banner 2 2025'!AI40</f>
        <v>3.8283718625767876E-2</v>
      </c>
      <c r="AJ40" s="205">
        <f>'Banner 2 2026'!AJ40-'Banner 2 2025'!AJ40</f>
        <v>-3.9342794262089198E-2</v>
      </c>
      <c r="AK40" s="205">
        <f>'Banner 2 2026'!AK40-'Banner 2 2025'!AK40</f>
        <v>7.0800559198789803E-3</v>
      </c>
      <c r="AL40" s="205">
        <f>'Banner 2 2026'!AL40-'Banner 2 2025'!AL40</f>
        <v>2.0139682105710488E-2</v>
      </c>
      <c r="AM40" s="205">
        <f>'Banner 2 2026'!AM40-'Banner 2 2025'!AM40</f>
        <v>3.0947483259717717E-2</v>
      </c>
      <c r="AN40" s="205">
        <f>'Banner 2 2026'!AN40-'Banner 2 2025'!AN40</f>
        <v>-1.7909504586498259E-3</v>
      </c>
      <c r="AO40" s="205">
        <f>'Banner 2 2026'!AO40-'Banner 2 2025'!AO40</f>
        <v>1.0512492805579671E-2</v>
      </c>
      <c r="AP40" s="205">
        <f>'Banner 2 2026'!AP40-'Banner 2 2025'!AP40</f>
        <v>-5.0607989431749573E-2</v>
      </c>
      <c r="AQ40" s="205">
        <f>'Banner 2 2026'!AQ40-'Banner 2 2025'!AQ40</f>
        <v>2.9999921196049176E-2</v>
      </c>
      <c r="AR40" s="205">
        <f>'Banner 2 2026'!AR40-'Banner 2 2025'!AR40</f>
        <v>4.4233403343247185E-2</v>
      </c>
      <c r="AS40" s="205">
        <f>'Banner 2 2026'!AS40-'Banner 2 2025'!AS40</f>
        <v>-4.7105624960673137E-2</v>
      </c>
      <c r="AT40" s="205">
        <f>'Banner 2 2026'!AT40-'Banner 2 2025'!AT40</f>
        <v>2.1932642473684871E-4</v>
      </c>
      <c r="AU40" s="205">
        <f>'Banner 2 2026'!AU40-'Banner 2 2025'!AU40</f>
        <v>-2.3023394036624734E-2</v>
      </c>
      <c r="AV40" s="205">
        <f>'Banner 2 2026'!AV40-'Banner 2 2025'!AV40</f>
        <v>8.6944576065328405E-3</v>
      </c>
      <c r="AW40" s="205">
        <f>'Banner 2 2026'!AW40-'Banner 2 2025'!AW40</f>
        <v>-3.4155187155126152E-2</v>
      </c>
      <c r="AX40" s="205">
        <f>'Banner 2 2026'!AX40-'Banner 2 2025'!AX40</f>
        <v>4.8668459327507574E-2</v>
      </c>
      <c r="AY40" s="205">
        <f>'Banner 2 2026'!AY40-'Banner 2 2025'!AY40</f>
        <v>-2.8788047913238524E-3</v>
      </c>
      <c r="AZ40" s="205">
        <f>'Banner 2 2026'!AZ40-'Banner 2 2025'!AZ40</f>
        <v>3.7447948691147218E-2</v>
      </c>
      <c r="BA40" s="205">
        <f>'Banner 2 2026'!BA40-'Banner 2 2025'!BA40</f>
        <v>-9.3434257707559754E-3</v>
      </c>
      <c r="BB40" s="205">
        <f>'Banner 2 2026'!BB40-'Banner 2 2025'!BB40</f>
        <v>-1.167085036678088E-2</v>
      </c>
      <c r="BC40" s="205">
        <f>'Banner 2 2026'!BC40-'Banner 2 2025'!BC40</f>
        <v>7.3504709940528379E-3</v>
      </c>
      <c r="BD40" s="205">
        <f>'Banner 2 2026'!BD40-'Banner 2 2025'!BD40</f>
        <v>-1.8697540119852474E-2</v>
      </c>
      <c r="BE40" s="205">
        <f>'Banner 2 2026'!BE40-'Banner 2 2025'!BE40</f>
        <v>-1.5309262297938359E-2</v>
      </c>
      <c r="BF40" s="205">
        <f>'Banner 2 2026'!BF40-'Banner 2 2025'!BF40</f>
        <v>7.4005986743678559E-2</v>
      </c>
      <c r="BG40" s="205">
        <f>'Banner 2 2026'!BG40-'Banner 2 2025'!BG40</f>
        <v>-7.2485469897000443E-2</v>
      </c>
      <c r="BH40" s="205">
        <f>'Banner 2 2026'!BH40-'Banner 2 2025'!BH40</f>
        <v>9.5756579371594971E-3</v>
      </c>
      <c r="BI40" s="205">
        <f>'Banner 2 2026'!BI40-'Banner 2 2025'!BI40</f>
        <v>-3.8090038149536945E-2</v>
      </c>
      <c r="BJ40" s="205">
        <f>'Banner 2 2026'!BJ40-'Banner 2 2025'!BJ40</f>
        <v>-1.167085036678088E-2</v>
      </c>
    </row>
    <row r="41" spans="2:62" x14ac:dyDescent="0.3">
      <c r="B41" s="7"/>
      <c r="C41" s="38" t="s">
        <v>18</v>
      </c>
      <c r="D41" s="205">
        <f>'Banner 2 2026'!D41-'Banner 2 2025'!D41</f>
        <v>1.3445939333150858E-2</v>
      </c>
      <c r="E41" s="205">
        <f>'Banner 2 2026'!E41-'Banner 2 2025'!E41</f>
        <v>3.4551944735824125E-2</v>
      </c>
      <c r="F41" s="205">
        <f>'Banner 2 2026'!F41-'Banner 2 2025'!F41</f>
        <v>-7.7019163750007585E-2</v>
      </c>
      <c r="G41" s="205">
        <f>'Banner 2 2026'!G41-'Banner 2 2025'!G41</f>
        <v>-4.7650984771512653E-2</v>
      </c>
      <c r="H41" s="205">
        <f>'Banner 2 2026'!H41-'Banner 2 2025'!H41</f>
        <v>3.2225939200438924E-2</v>
      </c>
      <c r="I41" s="205">
        <f>'Banner 2 2026'!I41-'Banner 2 2025'!I41</f>
        <v>5.0876550012130928E-2</v>
      </c>
      <c r="J41" s="205">
        <f>'Banner 2 2026'!J41-'Banner 2 2025'!J41</f>
        <v>2.6352842016503342E-2</v>
      </c>
      <c r="K41" s="205">
        <f>'Banner 2 2026'!K41-'Banner 2 2025'!K41</f>
        <v>-1.5486983976647134E-2</v>
      </c>
      <c r="L41" s="205">
        <f>'Banner 2 2026'!L41-'Banner 2 2025'!L41</f>
        <v>0.11465597259551584</v>
      </c>
      <c r="M41" s="205">
        <f>'Banner 2 2026'!M41-'Banner 2 2025'!M41</f>
        <v>-4.4745566214296206E-3</v>
      </c>
      <c r="N41" s="205">
        <f>'Banner 2 2026'!N41-'Banner 2 2025'!N41</f>
        <v>3.162539683740144E-2</v>
      </c>
      <c r="O41" s="205">
        <f>'Banner 2 2026'!O41-'Banner 2 2025'!O41</f>
        <v>4.9160073470504134E-2</v>
      </c>
      <c r="P41" s="205">
        <f>'Banner 2 2026'!P41-'Banner 2 2025'!P41</f>
        <v>7.3183509831807603E-3</v>
      </c>
      <c r="Q41" s="205">
        <f>'Banner 2 2026'!Q41-'Banner 2 2025'!Q41</f>
        <v>-3.5603383968928176E-2</v>
      </c>
      <c r="R41" s="205">
        <f>'Banner 2 2026'!R41-'Banner 2 2025'!R41</f>
        <v>3.5904079677878675E-3</v>
      </c>
      <c r="S41" s="205">
        <f>'Banner 2 2026'!S41-'Banner 2 2025'!S41</f>
        <v>1.6987765664448123E-2</v>
      </c>
      <c r="T41" s="205">
        <f>'Banner 2 2026'!T41-'Banner 2 2025'!T41</f>
        <v>3.3973385896806096E-3</v>
      </c>
      <c r="U41" s="205">
        <f>'Banner 2 2026'!U41-'Banner 2 2025'!U41</f>
        <v>-1.1452795840159319E-2</v>
      </c>
      <c r="V41" s="205">
        <f>'Banner 2 2026'!V41-'Banner 2 2025'!V41</f>
        <v>4.1855919466271221E-2</v>
      </c>
      <c r="W41" s="205">
        <f>'Banner 2 2026'!W41-'Banner 2 2025'!W41</f>
        <v>7.1001727485414473E-2</v>
      </c>
      <c r="X41" s="205">
        <f>'Banner 2 2026'!X41-'Banner 2 2025'!X41</f>
        <v>8.0296925482899101E-2</v>
      </c>
      <c r="Y41" s="205">
        <f>'Banner 2 2026'!Y41-'Banner 2 2025'!Y41</f>
        <v>-2.7104207974555566E-2</v>
      </c>
      <c r="Z41" s="205">
        <f>'Banner 2 2026'!Z41-'Banner 2 2025'!Z41</f>
        <v>4.2266452873129801E-2</v>
      </c>
      <c r="AA41" s="205">
        <f>'Banner 2 2026'!AA41-'Banner 2 2025'!AA41</f>
        <v>-2.6481363404230449E-2</v>
      </c>
      <c r="AB41" s="205">
        <f>'Banner 2 2026'!AB41-'Banner 2 2025'!AB41</f>
        <v>-8.3195508636268845E-2</v>
      </c>
      <c r="AC41" s="205">
        <f>'Banner 2 2026'!AC41-'Banner 2 2025'!AC41</f>
        <v>-5.6908420123342983E-2</v>
      </c>
      <c r="AD41" s="205">
        <f>'Banner 2 2026'!AD41-'Banner 2 2025'!AD41</f>
        <v>1.7500007472109586E-2</v>
      </c>
      <c r="AE41" s="205">
        <f>'Banner 2 2026'!AE41-'Banner 2 2025'!AE41</f>
        <v>-1.8432359353606736E-2</v>
      </c>
      <c r="AF41" s="205">
        <f>'Banner 2 2026'!AF41-'Banner 2 2025'!AF41</f>
        <v>2.0047841465135052E-2</v>
      </c>
      <c r="AG41" s="205">
        <f>'Banner 2 2026'!AG41-'Banner 2 2025'!AG41</f>
        <v>1.3373202352169322E-3</v>
      </c>
      <c r="AH41" s="205">
        <f>'Banner 2 2026'!AH41-'Banner 2 2025'!AH41</f>
        <v>4.0059892654650306E-2</v>
      </c>
      <c r="AI41" s="205">
        <f>'Banner 2 2026'!AI41-'Banner 2 2025'!AI41</f>
        <v>4.6709597271032854E-2</v>
      </c>
      <c r="AJ41" s="205">
        <f>'Banner 2 2026'!AJ41-'Banner 2 2025'!AJ41</f>
        <v>-1.2533906229813596E-2</v>
      </c>
      <c r="AK41" s="205">
        <f>'Banner 2 2026'!AK41-'Banner 2 2025'!AK41</f>
        <v>-2.0645100060618649E-3</v>
      </c>
      <c r="AL41" s="205">
        <f>'Banner 2 2026'!AL41-'Banner 2 2025'!AL41</f>
        <v>2.5957891118204568E-3</v>
      </c>
      <c r="AM41" s="205">
        <f>'Banner 2 2026'!AM41-'Banner 2 2025'!AM41</f>
        <v>8.9505376435841638E-2</v>
      </c>
      <c r="AN41" s="205">
        <f>'Banner 2 2026'!AN41-'Banner 2 2025'!AN41</f>
        <v>1.192201886446706E-2</v>
      </c>
      <c r="AO41" s="205">
        <f>'Banner 2 2026'!AO41-'Banner 2 2025'!AO41</f>
        <v>1.9167618582626417E-2</v>
      </c>
      <c r="AP41" s="205">
        <f>'Banner 2 2026'!AP41-'Banner 2 2025'!AP41</f>
        <v>-5.575006556062323E-2</v>
      </c>
      <c r="AQ41" s="205">
        <f>'Banner 2 2026'!AQ41-'Banner 2 2025'!AQ41</f>
        <v>-8.1024529174984067E-3</v>
      </c>
      <c r="AR41" s="205">
        <f>'Banner 2 2026'!AR41-'Banner 2 2025'!AR41</f>
        <v>3.6987784555242598E-2</v>
      </c>
      <c r="AS41" s="205">
        <f>'Banner 2 2026'!AS41-'Banner 2 2025'!AS41</f>
        <v>-5.766950145573102E-3</v>
      </c>
      <c r="AT41" s="205">
        <f>'Banner 2 2026'!AT41-'Banner 2 2025'!AT41</f>
        <v>4.2783128085570332E-2</v>
      </c>
      <c r="AU41" s="205">
        <f>'Banner 2 2026'!AU41-'Banner 2 2025'!AU41</f>
        <v>5.5899747326814922E-2</v>
      </c>
      <c r="AV41" s="205">
        <f>'Banner 2 2026'!AV41-'Banner 2 2025'!AV41</f>
        <v>9.6740949398629317E-3</v>
      </c>
      <c r="AW41" s="205">
        <f>'Banner 2 2026'!AW41-'Banner 2 2025'!AW41</f>
        <v>-1.3844286027614727E-3</v>
      </c>
      <c r="AX41" s="205">
        <f>'Banner 2 2026'!AX41-'Banner 2 2025'!AX41</f>
        <v>2.6060202756277379E-2</v>
      </c>
      <c r="AY41" s="205">
        <f>'Banner 2 2026'!AY41-'Banner 2 2025'!AY41</f>
        <v>4.1880612178011256E-2</v>
      </c>
      <c r="AZ41" s="205">
        <f>'Banner 2 2026'!AZ41-'Banner 2 2025'!AZ41</f>
        <v>-2.4848223816924808E-3</v>
      </c>
      <c r="BA41" s="205">
        <f>'Banner 2 2026'!BA41-'Banner 2 2025'!BA41</f>
        <v>-5.8999344628549166E-4</v>
      </c>
      <c r="BB41" s="205">
        <f>'Banner 2 2026'!BB41-'Banner 2 2025'!BB41</f>
        <v>2.4484872419720319E-2</v>
      </c>
      <c r="BC41" s="205">
        <f>'Banner 2 2026'!BC41-'Banner 2 2025'!BC41</f>
        <v>1.1863435727500621E-2</v>
      </c>
      <c r="BD41" s="205">
        <f>'Banner 2 2026'!BD41-'Banner 2 2025'!BD41</f>
        <v>1.757278664960088E-2</v>
      </c>
      <c r="BE41" s="205">
        <f>'Banner 2 2026'!BE41-'Banner 2 2025'!BE41</f>
        <v>-1.4131279128040464E-2</v>
      </c>
      <c r="BF41" s="205">
        <f>'Banner 2 2026'!BF41-'Banner 2 2025'!BF41</f>
        <v>0.13079279801517421</v>
      </c>
      <c r="BG41" s="205">
        <f>'Banner 2 2026'!BG41-'Banner 2 2025'!BG41</f>
        <v>-7.9786273567275634E-2</v>
      </c>
      <c r="BH41" s="205">
        <f>'Banner 2 2026'!BH41-'Banner 2 2025'!BH41</f>
        <v>-5.4933701317867581E-2</v>
      </c>
      <c r="BI41" s="205">
        <f>'Banner 2 2026'!BI41-'Banner 2 2025'!BI41</f>
        <v>-1.8017768071144746E-2</v>
      </c>
      <c r="BJ41" s="205">
        <f>'Banner 2 2026'!BJ41-'Banner 2 2025'!BJ41</f>
        <v>2.4484872419720319E-2</v>
      </c>
    </row>
    <row r="42" spans="2:62" x14ac:dyDescent="0.3">
      <c r="B42" s="7"/>
      <c r="C42" s="38" t="s">
        <v>19</v>
      </c>
      <c r="D42" s="205">
        <f>'Banner 2 2026'!D42-'Banner 2 2025'!D42</f>
        <v>2.3547820264281823E-4</v>
      </c>
      <c r="E42" s="205">
        <f>'Banner 2 2026'!E42-'Banner 2 2025'!E42</f>
        <v>1.5088612290381949E-3</v>
      </c>
      <c r="F42" s="205">
        <f>'Banner 2 2026'!F42-'Banner 2 2025'!F42</f>
        <v>-7.841700589513844E-4</v>
      </c>
      <c r="G42" s="205">
        <f>'Banner 2 2026'!G42-'Banner 2 2025'!G42</f>
        <v>4.5042654158554872E-2</v>
      </c>
      <c r="H42" s="205">
        <f>'Banner 2 2026'!H42-'Banner 2 2025'!H42</f>
        <v>-3.4137209105491641E-3</v>
      </c>
      <c r="I42" s="205">
        <f>'Banner 2 2026'!I42-'Banner 2 2025'!I42</f>
        <v>1.4647122993810822E-3</v>
      </c>
      <c r="J42" s="205">
        <f>'Banner 2 2026'!J42-'Banner 2 2025'!J42</f>
        <v>2.2736619226881312E-2</v>
      </c>
      <c r="K42" s="205">
        <f>'Banner 2 2026'!K42-'Banner 2 2025'!K42</f>
        <v>-3.9210099844589792E-3</v>
      </c>
      <c r="L42" s="205">
        <f>'Banner 2 2026'!L42-'Banner 2 2025'!L42</f>
        <v>1.2572697886969131E-2</v>
      </c>
      <c r="M42" s="205">
        <f>'Banner 2 2026'!M42-'Banner 2 2025'!M42</f>
        <v>-8.6538390903882559E-3</v>
      </c>
      <c r="N42" s="205">
        <f>'Banner 2 2026'!N42-'Banner 2 2025'!N42</f>
        <v>-2.0905054831116984E-2</v>
      </c>
      <c r="O42" s="205">
        <f>'Banner 2 2026'!O42-'Banner 2 2025'!O42</f>
        <v>-7.1524095875170543E-5</v>
      </c>
      <c r="P42" s="205">
        <f>'Banner 2 2026'!P42-'Banner 2 2025'!P42</f>
        <v>-1.1580328053242208E-2</v>
      </c>
      <c r="Q42" s="205">
        <f>'Banner 2 2026'!Q42-'Banner 2 2025'!Q42</f>
        <v>4.0504185777573254E-2</v>
      </c>
      <c r="R42" s="205">
        <f>'Banner 2 2026'!R42-'Banner 2 2025'!R42</f>
        <v>5.6176217127782216E-4</v>
      </c>
      <c r="S42" s="205">
        <f>'Banner 2 2026'!S42-'Banner 2 2025'!S42</f>
        <v>2.0795637043767912E-2</v>
      </c>
      <c r="T42" s="205">
        <f>'Banner 2 2026'!T42-'Banner 2 2025'!T42</f>
        <v>-8.4427777250321578E-3</v>
      </c>
      <c r="U42" s="205">
        <f>'Banner 2 2026'!U42-'Banner 2 2025'!U42</f>
        <v>-7.2986677414210496E-3</v>
      </c>
      <c r="V42" s="205">
        <f>'Banner 2 2026'!V42-'Banner 2 2025'!V42</f>
        <v>6.6656682819976696E-4</v>
      </c>
      <c r="W42" s="205">
        <f>'Banner 2 2026'!W42-'Banner 2 2025'!W42</f>
        <v>-1.2300250691236386E-2</v>
      </c>
      <c r="X42" s="205">
        <f>'Banner 2 2026'!X42-'Banner 2 2025'!X42</f>
        <v>1.7919992015483034E-2</v>
      </c>
      <c r="Y42" s="205">
        <f>'Banner 2 2026'!Y42-'Banner 2 2025'!Y42</f>
        <v>1.0252718850606002E-2</v>
      </c>
      <c r="Z42" s="205">
        <f>'Banner 2 2026'!Z42-'Banner 2 2025'!Z42</f>
        <v>-4.6492567522498068E-3</v>
      </c>
      <c r="AA42" s="205">
        <f>'Banner 2 2026'!AA42-'Banner 2 2025'!AA42</f>
        <v>-4.3465408079933193E-3</v>
      </c>
      <c r="AB42" s="205">
        <f>'Banner 2 2026'!AB42-'Banner 2 2025'!AB42</f>
        <v>-3.019094398185352E-2</v>
      </c>
      <c r="AC42" s="205">
        <f>'Banner 2 2026'!AC42-'Banner 2 2025'!AC42</f>
        <v>0</v>
      </c>
      <c r="AD42" s="205">
        <f>'Banner 2 2026'!AD42-'Banner 2 2025'!AD42</f>
        <v>-5.2772508816266352E-3</v>
      </c>
      <c r="AE42" s="205">
        <f>'Banner 2 2026'!AE42-'Banner 2 2025'!AE42</f>
        <v>1.2406062243878748E-2</v>
      </c>
      <c r="AF42" s="205">
        <f>'Banner 2 2026'!AF42-'Banner 2 2025'!AF42</f>
        <v>-1.8755459529724704E-2</v>
      </c>
      <c r="AG42" s="205">
        <f>'Banner 2 2026'!AG42-'Banner 2 2025'!AG42</f>
        <v>6.9941192246359973E-3</v>
      </c>
      <c r="AH42" s="205">
        <f>'Banner 2 2026'!AH42-'Banner 2 2025'!AH42</f>
        <v>2.6865451899647196E-3</v>
      </c>
      <c r="AI42" s="205">
        <f>'Banner 2 2026'!AI42-'Banner 2 2025'!AI42</f>
        <v>6.356524069182512E-2</v>
      </c>
      <c r="AJ42" s="205">
        <f>'Banner 2 2026'!AJ42-'Banner 2 2025'!AJ42</f>
        <v>-4.7064383508774142E-3</v>
      </c>
      <c r="AK42" s="205">
        <f>'Banner 2 2026'!AK42-'Banner 2 2025'!AK42</f>
        <v>8.3409884110981075E-3</v>
      </c>
      <c r="AL42" s="205">
        <f>'Banner 2 2026'!AL42-'Banner 2 2025'!AL42</f>
        <v>-1.3302044137589977E-2</v>
      </c>
      <c r="AM42" s="205">
        <f>'Banner 2 2026'!AM42-'Banner 2 2025'!AM42</f>
        <v>2.46650203060144E-3</v>
      </c>
      <c r="AN42" s="205">
        <f>'Banner 2 2026'!AN42-'Banner 2 2025'!AN42</f>
        <v>1.4221450103258475E-3</v>
      </c>
      <c r="AO42" s="205">
        <f>'Banner 2 2026'!AO42-'Banner 2 2025'!AO42</f>
        <v>-3.8958438669465991E-3</v>
      </c>
      <c r="AP42" s="205">
        <f>'Banner 2 2026'!AP42-'Banner 2 2025'!AP42</f>
        <v>-2.3701230236675454E-2</v>
      </c>
      <c r="AQ42" s="205">
        <f>'Banner 2 2026'!AQ42-'Banner 2 2025'!AQ42</f>
        <v>4.1312052037809077E-4</v>
      </c>
      <c r="AR42" s="205">
        <f>'Banner 2 2026'!AR42-'Banner 2 2025'!AR42</f>
        <v>5.2951100234686597E-3</v>
      </c>
      <c r="AS42" s="205">
        <f>'Banner 2 2026'!AS42-'Banner 2 2025'!AS42</f>
        <v>5.2187185043627623E-3</v>
      </c>
      <c r="AT42" s="205">
        <f>'Banner 2 2026'!AT42-'Banner 2 2025'!AT42</f>
        <v>-1.7733073290192768E-2</v>
      </c>
      <c r="AU42" s="205">
        <f>'Banner 2 2026'!AU42-'Banner 2 2025'!AU42</f>
        <v>2.3080136226646911E-2</v>
      </c>
      <c r="AV42" s="205">
        <f>'Banner 2 2026'!AV42-'Banner 2 2025'!AV42</f>
        <v>-1.7320714608052755E-2</v>
      </c>
      <c r="AW42" s="205">
        <f>'Banner 2 2026'!AW42-'Banner 2 2025'!AW42</f>
        <v>2.4000112794593884E-3</v>
      </c>
      <c r="AX42" s="205">
        <f>'Banner 2 2026'!AX42-'Banner 2 2025'!AX42</f>
        <v>2.2227823689496863E-3</v>
      </c>
      <c r="AY42" s="205">
        <f>'Banner 2 2026'!AY42-'Banner 2 2025'!AY42</f>
        <v>1.8105616073057065E-2</v>
      </c>
      <c r="AZ42" s="205">
        <f>'Banner 2 2026'!AZ42-'Banner 2 2025'!AZ42</f>
        <v>2.7412841310817799E-2</v>
      </c>
      <c r="BA42" s="205">
        <f>'Banner 2 2026'!BA42-'Banner 2 2025'!BA42</f>
        <v>1.7878620950160934E-3</v>
      </c>
      <c r="BB42" s="205">
        <f>'Banner 2 2026'!BB42-'Banner 2 2025'!BB42</f>
        <v>-9.0897703561930877E-3</v>
      </c>
      <c r="BC42" s="205">
        <f>'Banner 2 2026'!BC42-'Banner 2 2025'!BC42</f>
        <v>1.5118369296197847E-3</v>
      </c>
      <c r="BD42" s="205">
        <f>'Banner 2 2026'!BD42-'Banner 2 2025'!BD42</f>
        <v>2.0168515990896953E-2</v>
      </c>
      <c r="BE42" s="205">
        <f>'Banner 2 2026'!BE42-'Banner 2 2025'!BE42</f>
        <v>-3.9533455512699121E-3</v>
      </c>
      <c r="BF42" s="205">
        <f>'Banner 2 2026'!BF42-'Banner 2 2025'!BF42</f>
        <v>-1.0546407912989228E-2</v>
      </c>
      <c r="BG42" s="205">
        <f>'Banner 2 2026'!BG42-'Banner 2 2025'!BG42</f>
        <v>9.0387730586708927E-3</v>
      </c>
      <c r="BH42" s="205">
        <f>'Banner 2 2026'!BH42-'Banner 2 2025'!BH42</f>
        <v>-3.7805336187985705E-2</v>
      </c>
      <c r="BI42" s="205">
        <f>'Banner 2 2026'!BI42-'Banner 2 2025'!BI42</f>
        <v>2.7696940540131804E-2</v>
      </c>
      <c r="BJ42" s="205">
        <f>'Banner 2 2026'!BJ42-'Banner 2 2025'!BJ42</f>
        <v>-9.0897703561930877E-3</v>
      </c>
    </row>
    <row r="43" spans="2:62" x14ac:dyDescent="0.3">
      <c r="B43" s="7"/>
      <c r="C43" s="38" t="s">
        <v>20</v>
      </c>
      <c r="D43" s="205">
        <f>'Banner 2 2026'!D43-'Banner 2 2025'!D43</f>
        <v>-2.6961873747695986E-2</v>
      </c>
      <c r="E43" s="205">
        <f>'Banner 2 2026'!E43-'Banner 2 2025'!E43</f>
        <v>-3.012658488942388E-2</v>
      </c>
      <c r="F43" s="205">
        <f>'Banner 2 2026'!F43-'Banner 2 2025'!F43</f>
        <v>5.7977164416841198E-2</v>
      </c>
      <c r="G43" s="205">
        <f>'Banner 2 2026'!G43-'Banner 2 2025'!G43</f>
        <v>-8.3467274969981631E-2</v>
      </c>
      <c r="H43" s="205">
        <f>'Banner 2 2026'!H43-'Banner 2 2025'!H43</f>
        <v>-5.0050928306891063E-2</v>
      </c>
      <c r="I43" s="205">
        <f>'Banner 2 2026'!I43-'Banner 2 2025'!I43</f>
        <v>-3.2420040727526245E-2</v>
      </c>
      <c r="J43" s="205">
        <f>'Banner 2 2026'!J43-'Banner 2 2025'!J43</f>
        <v>3.0519338398981688E-2</v>
      </c>
      <c r="K43" s="205">
        <f>'Banner 2 2026'!K43-'Banner 2 2025'!K43</f>
        <v>-5.7981801539675248E-2</v>
      </c>
      <c r="L43" s="205">
        <f>'Banner 2 2026'!L43-'Banner 2 2025'!L43</f>
        <v>-5.524511857565273E-2</v>
      </c>
      <c r="M43" s="205">
        <f>'Banner 2 2026'!M43-'Banner 2 2025'!M43</f>
        <v>-1.3717199302462069E-2</v>
      </c>
      <c r="N43" s="205">
        <f>'Banner 2 2026'!N43-'Banner 2 2025'!N43</f>
        <v>2.1690748129834958E-2</v>
      </c>
      <c r="O43" s="205">
        <f>'Banner 2 2026'!O43-'Banner 2 2025'!O43</f>
        <v>-7.2126915370674949E-2</v>
      </c>
      <c r="P43" s="205">
        <f>'Banner 2 2026'!P43-'Banner 2 2025'!P43</f>
        <v>-2.2605336735847137E-2</v>
      </c>
      <c r="Q43" s="205">
        <f>'Banner 2 2026'!Q43-'Banner 2 2025'!Q43</f>
        <v>-3.4500507309804362E-2</v>
      </c>
      <c r="R43" s="205">
        <f>'Banner 2 2026'!R43-'Banner 2 2025'!R43</f>
        <v>-3.518721525435109E-2</v>
      </c>
      <c r="S43" s="205">
        <f>'Banner 2 2026'!S43-'Banner 2 2025'!S43</f>
        <v>4.6433013983543991E-2</v>
      </c>
      <c r="T43" s="205">
        <f>'Banner 2 2026'!T43-'Banner 2 2025'!T43</f>
        <v>-5.8277052892177772E-3</v>
      </c>
      <c r="U43" s="205">
        <f>'Banner 2 2026'!U43-'Banner 2 2025'!U43</f>
        <v>-1.7024409413796682E-3</v>
      </c>
      <c r="V43" s="205">
        <f>'Banner 2 2026'!V43-'Banner 2 2025'!V43</f>
        <v>-6.8971609191041949E-3</v>
      </c>
      <c r="W43" s="205">
        <f>'Banner 2 2026'!W43-'Banner 2 2025'!W43</f>
        <v>-0.10540541659561842</v>
      </c>
      <c r="X43" s="205">
        <f>'Banner 2 2026'!X43-'Banner 2 2025'!X43</f>
        <v>-0.14533990469306535</v>
      </c>
      <c r="Y43" s="205">
        <f>'Banner 2 2026'!Y43-'Banner 2 2025'!Y43</f>
        <v>-1.9424583938182249E-2</v>
      </c>
      <c r="Z43" s="205">
        <f>'Banner 2 2026'!Z43-'Banner 2 2025'!Z43</f>
        <v>-1.3125323166614244E-2</v>
      </c>
      <c r="AA43" s="205">
        <f>'Banner 2 2026'!AA43-'Banner 2 2025'!AA43</f>
        <v>-3.7481782150383725E-2</v>
      </c>
      <c r="AB43" s="205">
        <f>'Banner 2 2026'!AB43-'Banner 2 2025'!AB43</f>
        <v>-1.6878751571416883E-2</v>
      </c>
      <c r="AC43" s="205">
        <f>'Banner 2 2026'!AC43-'Banner 2 2025'!AC43</f>
        <v>-5.4038093235679541E-2</v>
      </c>
      <c r="AD43" s="205">
        <f>'Banner 2 2026'!AD43-'Banner 2 2025'!AD43</f>
        <v>-0.21654189501155485</v>
      </c>
      <c r="AE43" s="205">
        <f>'Banner 2 2026'!AE43-'Banner 2 2025'!AE43</f>
        <v>8.5641488813042455E-3</v>
      </c>
      <c r="AF43" s="205">
        <f>'Banner 2 2026'!AF43-'Banner 2 2025'!AF43</f>
        <v>-3.0200234047557506E-2</v>
      </c>
      <c r="AG43" s="205">
        <f>'Banner 2 2026'!AG43-'Banner 2 2025'!AG43</f>
        <v>-1.9379825653365934E-2</v>
      </c>
      <c r="AH43" s="205">
        <f>'Banner 2 2026'!AH43-'Banner 2 2025'!AH43</f>
        <v>6.4675977768799964E-3</v>
      </c>
      <c r="AI43" s="205">
        <f>'Banner 2 2026'!AI43-'Banner 2 2025'!AI43</f>
        <v>-0.20084422949931807</v>
      </c>
      <c r="AJ43" s="205">
        <f>'Banner 2 2026'!AJ43-'Banner 2 2025'!AJ43</f>
        <v>-3.1404738824007683E-2</v>
      </c>
      <c r="AK43" s="205">
        <f>'Banner 2 2026'!AK43-'Banner 2 2025'!AK43</f>
        <v>-4.7063422628711604E-2</v>
      </c>
      <c r="AL43" s="205">
        <f>'Banner 2 2026'!AL43-'Banner 2 2025'!AL43</f>
        <v>4.6642862264956564E-2</v>
      </c>
      <c r="AM43" s="205">
        <f>'Banner 2 2026'!AM43-'Banner 2 2025'!AM43</f>
        <v>-3.8860302952842485E-2</v>
      </c>
      <c r="AN43" s="205">
        <f>'Banner 2 2026'!AN43-'Banner 2 2025'!AN43</f>
        <v>-3.9979490066914258E-2</v>
      </c>
      <c r="AO43" s="205">
        <f>'Banner 2 2026'!AO43-'Banner 2 2025'!AO43</f>
        <v>2.7139907338343539E-2</v>
      </c>
      <c r="AP43" s="205">
        <f>'Banner 2 2026'!AP43-'Banner 2 2025'!AP43</f>
        <v>6.1078860189630935E-2</v>
      </c>
      <c r="AQ43" s="205">
        <f>'Banner 2 2026'!AQ43-'Banner 2 2025'!AQ43</f>
        <v>-6.5020500176154739E-2</v>
      </c>
      <c r="AR43" s="205">
        <f>'Banner 2 2026'!AR43-'Banner 2 2025'!AR43</f>
        <v>-6.8593495559283513E-2</v>
      </c>
      <c r="AS43" s="205">
        <f>'Banner 2 2026'!AS43-'Banner 2 2025'!AS43</f>
        <v>-7.8191553876065467E-2</v>
      </c>
      <c r="AT43" s="205">
        <f>'Banner 2 2026'!AT43-'Banner 2 2025'!AT43</f>
        <v>1.3138379907396913E-2</v>
      </c>
      <c r="AU43" s="205">
        <f>'Banner 2 2026'!AU43-'Banner 2 2025'!AU43</f>
        <v>-3.1747921934314138E-2</v>
      </c>
      <c r="AV43" s="205">
        <f>'Banner 2 2026'!AV43-'Banner 2 2025'!AV43</f>
        <v>-1.375417175425514E-2</v>
      </c>
      <c r="AW43" s="205">
        <f>'Banner 2 2026'!AW43-'Banner 2 2025'!AW43</f>
        <v>7.6590486688662418E-3</v>
      </c>
      <c r="AX43" s="205">
        <f>'Banner 2 2026'!AX43-'Banner 2 2025'!AX43</f>
        <v>-6.0028092849523595E-2</v>
      </c>
      <c r="AY43" s="205">
        <f>'Banner 2 2026'!AY43-'Banner 2 2025'!AY43</f>
        <v>-4.9265845289504673E-2</v>
      </c>
      <c r="AZ43" s="205">
        <f>'Banner 2 2026'!AZ43-'Banner 2 2025'!AZ43</f>
        <v>-0.13061808629695809</v>
      </c>
      <c r="BA43" s="205">
        <f>'Banner 2 2026'!BA43-'Banner 2 2025'!BA43</f>
        <v>-1.4495191827332832E-3</v>
      </c>
      <c r="BB43" s="205">
        <f>'Banner 2 2026'!BB43-'Banner 2 2025'!BB43</f>
        <v>9.2388178817970346E-4</v>
      </c>
      <c r="BC43" s="205">
        <f>'Banner 2 2026'!BC43-'Banner 2 2025'!BC43</f>
        <v>7.2416486902300847E-3</v>
      </c>
      <c r="BD43" s="205">
        <f>'Banner 2 2026'!BD43-'Banner 2 2025'!BD43</f>
        <v>9.9956878924838677E-2</v>
      </c>
      <c r="BE43" s="205">
        <f>'Banner 2 2026'!BE43-'Banner 2 2025'!BE43</f>
        <v>-4.66707645247319E-2</v>
      </c>
      <c r="BF43" s="205">
        <f>'Banner 2 2026'!BF43-'Banner 2 2025'!BF43</f>
        <v>-7.8909446409247852E-2</v>
      </c>
      <c r="BG43" s="205">
        <f>'Banner 2 2026'!BG43-'Banner 2 2025'!BG43</f>
        <v>1.7090378814575924E-2</v>
      </c>
      <c r="BH43" s="205">
        <f>'Banner 2 2026'!BH43-'Banner 2 2025'!BH43</f>
        <v>-0.16340932644084838</v>
      </c>
      <c r="BI43" s="205">
        <f>'Banner 2 2026'!BI43-'Banner 2 2025'!BI43</f>
        <v>0.20464296101795815</v>
      </c>
      <c r="BJ43" s="205">
        <f>'Banner 2 2026'!BJ43-'Banner 2 2025'!BJ43</f>
        <v>9.2388178817970346E-4</v>
      </c>
    </row>
    <row r="44" spans="2:62" x14ac:dyDescent="0.3">
      <c r="B44" s="7"/>
      <c r="C44" s="38" t="s">
        <v>21</v>
      </c>
      <c r="D44" s="205">
        <f>'Banner 2 2026'!D44-'Banner 2 2025'!D44</f>
        <v>-1.6486344163492761E-2</v>
      </c>
      <c r="E44" s="205">
        <f>'Banner 2 2026'!E44-'Banner 2 2025'!E44</f>
        <v>-2.5327010773055998E-2</v>
      </c>
      <c r="F44" s="205">
        <f>'Banner 2 2026'!F44-'Banner 2 2025'!F44</f>
        <v>1.018069827037958E-3</v>
      </c>
      <c r="G44" s="205">
        <f>'Banner 2 2026'!G44-'Banner 2 2025'!G44</f>
        <v>2.6395878957294994E-2</v>
      </c>
      <c r="H44" s="205">
        <f>'Banner 2 2026'!H44-'Banner 2 2025'!H44</f>
        <v>-1.882873084957833E-2</v>
      </c>
      <c r="I44" s="205">
        <f>'Banner 2 2026'!I44-'Banner 2 2025'!I44</f>
        <v>-2.2783711187273171E-2</v>
      </c>
      <c r="J44" s="205">
        <f>'Banner 2 2026'!J44-'Banner 2 2025'!J44</f>
        <v>-2.5651488866490133E-2</v>
      </c>
      <c r="K44" s="205">
        <f>'Banner 2 2026'!K44-'Banner 2 2025'!K44</f>
        <v>-1.226033574673103E-2</v>
      </c>
      <c r="L44" s="205">
        <f>'Banner 2 2026'!L44-'Banner 2 2025'!L44</f>
        <v>-2.3924999945065941E-2</v>
      </c>
      <c r="M44" s="205">
        <f>'Banner 2 2026'!M44-'Banner 2 2025'!M44</f>
        <v>-1.1604354353544868E-2</v>
      </c>
      <c r="N44" s="205">
        <f>'Banner 2 2026'!N44-'Banner 2 2025'!N44</f>
        <v>-2.6304392394610524E-2</v>
      </c>
      <c r="O44" s="205">
        <f>'Banner 2 2026'!O44-'Banner 2 2025'!O44</f>
        <v>-1.2703489969572573E-3</v>
      </c>
      <c r="P44" s="205">
        <f>'Banner 2 2026'!P44-'Banner 2 2025'!P44</f>
        <v>-2.8189729742124737E-2</v>
      </c>
      <c r="Q44" s="205">
        <f>'Banner 2 2026'!Q44-'Banner 2 2025'!Q44</f>
        <v>1.3764330975228205E-2</v>
      </c>
      <c r="R44" s="205">
        <f>'Banner 2 2026'!R44-'Banner 2 2025'!R44</f>
        <v>-3.0018344761237131E-2</v>
      </c>
      <c r="S44" s="205">
        <f>'Banner 2 2026'!S44-'Banner 2 2025'!S44</f>
        <v>6.7209397950505276E-3</v>
      </c>
      <c r="T44" s="205">
        <f>'Banner 2 2026'!T44-'Banner 2 2025'!T44</f>
        <v>-4.9015658652652137E-3</v>
      </c>
      <c r="U44" s="205">
        <f>'Banner 2 2026'!U44-'Banner 2 2025'!U44</f>
        <v>-1.5771764597204384E-2</v>
      </c>
      <c r="V44" s="205">
        <f>'Banner 2 2026'!V44-'Banner 2 2025'!V44</f>
        <v>-4.3300191501630031E-2</v>
      </c>
      <c r="W44" s="205">
        <f>'Banner 2 2026'!W44-'Banner 2 2025'!W44</f>
        <v>-1.5683387524852141E-2</v>
      </c>
      <c r="X44" s="205">
        <f>'Banner 2 2026'!X44-'Banner 2 2025'!X44</f>
        <v>1.4067376560493937E-2</v>
      </c>
      <c r="Y44" s="205">
        <f>'Banner 2 2026'!Y44-'Banner 2 2025'!Y44</f>
        <v>-1.257966799394802E-2</v>
      </c>
      <c r="Z44" s="205">
        <f>'Banner 2 2026'!Z44-'Banner 2 2025'!Z44</f>
        <v>-1.9856039442126824E-2</v>
      </c>
      <c r="AA44" s="205">
        <f>'Banner 2 2026'!AA44-'Banner 2 2025'!AA44</f>
        <v>1.8909303819827181E-2</v>
      </c>
      <c r="AB44" s="205">
        <f>'Banner 2 2026'!AB44-'Banner 2 2025'!AB44</f>
        <v>1.1255513848563757E-3</v>
      </c>
      <c r="AC44" s="205">
        <f>'Banner 2 2026'!AC44-'Banner 2 2025'!AC44</f>
        <v>-2.9327333368294881E-2</v>
      </c>
      <c r="AD44" s="205">
        <f>'Banner 2 2026'!AD44-'Banner 2 2025'!AD44</f>
        <v>-1.6411232390766681E-2</v>
      </c>
      <c r="AE44" s="205">
        <f>'Banner 2 2026'!AE44-'Banner 2 2025'!AE44</f>
        <v>-2.801780303487076E-2</v>
      </c>
      <c r="AF44" s="205">
        <f>'Banner 2 2026'!AF44-'Banner 2 2025'!AF44</f>
        <v>-4.0456491973532641E-3</v>
      </c>
      <c r="AG44" s="205">
        <f>'Banner 2 2026'!AG44-'Banner 2 2025'!AG44</f>
        <v>-2.679915438397899E-2</v>
      </c>
      <c r="AH44" s="205">
        <f>'Banner 2 2026'!AH44-'Banner 2 2025'!AH44</f>
        <v>-5.8249415677598679E-3</v>
      </c>
      <c r="AI44" s="205">
        <f>'Banner 2 2026'!AI44-'Banner 2 2025'!AI44</f>
        <v>1.8317890478895121E-4</v>
      </c>
      <c r="AJ44" s="205">
        <f>'Banner 2 2026'!AJ44-'Banner 2 2025'!AJ44</f>
        <v>-8.7828138715344561E-3</v>
      </c>
      <c r="AK44" s="205">
        <f>'Banner 2 2026'!AK44-'Banner 2 2025'!AK44</f>
        <v>-2.9077065017574337E-2</v>
      </c>
      <c r="AL44" s="205">
        <f>'Banner 2 2026'!AL44-'Banner 2 2025'!AL44</f>
        <v>-5.0101666649766986E-3</v>
      </c>
      <c r="AM44" s="205">
        <f>'Banner 2 2026'!AM44-'Banner 2 2025'!AM44</f>
        <v>-1.1907844300105715E-2</v>
      </c>
      <c r="AN44" s="205">
        <f>'Banner 2 2026'!AN44-'Banner 2 2025'!AN44</f>
        <v>-1.7393252339303899E-2</v>
      </c>
      <c r="AO44" s="205">
        <f>'Banner 2 2026'!AO44-'Banner 2 2025'!AO44</f>
        <v>-1.3565312787295752E-2</v>
      </c>
      <c r="AP44" s="205">
        <f>'Banner 2 2026'!AP44-'Banner 2 2025'!AP44</f>
        <v>1.0859734028003196E-2</v>
      </c>
      <c r="AQ44" s="205">
        <f>'Banner 2 2026'!AQ44-'Banner 2 2025'!AQ44</f>
        <v>-1.6979251622033405E-2</v>
      </c>
      <c r="AR44" s="205">
        <f>'Banner 2 2026'!AR44-'Banner 2 2025'!AR44</f>
        <v>6.2030507695749974E-3</v>
      </c>
      <c r="AS44" s="205">
        <f>'Banner 2 2026'!AS44-'Banner 2 2025'!AS44</f>
        <v>-1.6079278120089989E-2</v>
      </c>
      <c r="AT44" s="205">
        <f>'Banner 2 2026'!AT44-'Banner 2 2025'!AT44</f>
        <v>-2.3358129471108303E-2</v>
      </c>
      <c r="AU44" s="205">
        <f>'Banner 2 2026'!AU44-'Banner 2 2025'!AU44</f>
        <v>-1.7192783746941432E-2</v>
      </c>
      <c r="AV44" s="205">
        <f>'Banner 2 2026'!AV44-'Banner 2 2025'!AV44</f>
        <v>-4.2169319952526547E-3</v>
      </c>
      <c r="AW44" s="205">
        <f>'Banner 2 2026'!AW44-'Banner 2 2025'!AW44</f>
        <v>-1.2682727303352185E-2</v>
      </c>
      <c r="AX44" s="205">
        <f>'Banner 2 2026'!AX44-'Banner 2 2025'!AX44</f>
        <v>-7.213632555079523E-2</v>
      </c>
      <c r="AY44" s="205">
        <f>'Banner 2 2026'!AY44-'Banner 2 2025'!AY44</f>
        <v>-2.5133281817992618E-3</v>
      </c>
      <c r="AZ44" s="205">
        <f>'Banner 2 2026'!AZ44-'Banner 2 2025'!AZ44</f>
        <v>-1.9744456862918227E-2</v>
      </c>
      <c r="BA44" s="205">
        <f>'Banner 2 2026'!BA44-'Banner 2 2025'!BA44</f>
        <v>-2.2209436977605725E-2</v>
      </c>
      <c r="BB44" s="205">
        <f>'Banner 2 2026'!BB44-'Banner 2 2025'!BB44</f>
        <v>6.9459468201735763E-3</v>
      </c>
      <c r="BC44" s="205">
        <f>'Banner 2 2026'!BC44-'Banner 2 2025'!BC44</f>
        <v>-2.8989501694497842E-2</v>
      </c>
      <c r="BD44" s="205">
        <f>'Banner 2 2026'!BD44-'Banner 2 2025'!BD44</f>
        <v>-3.5743436326172801E-2</v>
      </c>
      <c r="BE44" s="205">
        <f>'Banner 2 2026'!BE44-'Banner 2 2025'!BE44</f>
        <v>-1.2861190700477049E-2</v>
      </c>
      <c r="BF44" s="205">
        <f>'Banner 2 2026'!BF44-'Banner 2 2025'!BF44</f>
        <v>-1.9599317582747203E-2</v>
      </c>
      <c r="BG44" s="205">
        <f>'Banner 2 2026'!BG44-'Banner 2 2025'!BG44</f>
        <v>-1.3780066673863342E-2</v>
      </c>
      <c r="BH44" s="205">
        <f>'Banner 2 2026'!BH44-'Banner 2 2025'!BH44</f>
        <v>-3.2931202734377468E-2</v>
      </c>
      <c r="BI44" s="205">
        <f>'Banner 2 2026'!BI44-'Banner 2 2025'!BI44</f>
        <v>-6.1999491666873421E-2</v>
      </c>
      <c r="BJ44" s="205">
        <f>'Banner 2 2026'!BJ44-'Banner 2 2025'!BJ44</f>
        <v>6.9459468201735763E-3</v>
      </c>
    </row>
    <row r="45" spans="2:62" ht="46.8" x14ac:dyDescent="0.3">
      <c r="B45" s="26" t="s">
        <v>22</v>
      </c>
      <c r="C45" s="12" t="s">
        <v>23</v>
      </c>
      <c r="D45" s="205">
        <f>'Banner 2 2026'!D45-'Banner 2 2025'!D45</f>
        <v>2.5202768223372751E-2</v>
      </c>
      <c r="E45" s="205">
        <f>'Banner 2 2026'!E45-'Banner 2 2025'!E45</f>
        <v>3.0654055546302933E-2</v>
      </c>
      <c r="F45" s="205">
        <f>'Banner 2 2026'!F45-'Banner 2 2025'!F45</f>
        <v>-3.0169398710714695E-2</v>
      </c>
      <c r="G45" s="205">
        <f>'Banner 2 2026'!G45-'Banner 2 2025'!G45</f>
        <v>0.16085937927493615</v>
      </c>
      <c r="H45" s="205">
        <f>'Banner 2 2026'!H45-'Banner 2 2025'!H45</f>
        <v>2.9044592038573791E-2</v>
      </c>
      <c r="I45" s="205">
        <f>'Banner 2 2026'!I45-'Banner 2 2025'!I45</f>
        <v>8.5397621433324078E-2</v>
      </c>
      <c r="J45" s="205">
        <f>'Banner 2 2026'!J45-'Banner 2 2025'!J45</f>
        <v>2.189804227677164E-2</v>
      </c>
      <c r="K45" s="205">
        <f>'Banner 2 2026'!K45-'Banner 2 2025'!K45</f>
        <v>2.4760808818311941E-2</v>
      </c>
      <c r="L45" s="205">
        <f>'Banner 2 2026'!L45-'Banner 2 2025'!L45</f>
        <v>3.7180695248484885E-3</v>
      </c>
      <c r="M45" s="205">
        <f>'Banner 2 2026'!M45-'Banner 2 2025'!M45</f>
        <v>6.9610468979528217E-3</v>
      </c>
      <c r="N45" s="205">
        <f>'Banner 2 2026'!N45-'Banner 2 2025'!N45</f>
        <v>6.9045397610793036E-2</v>
      </c>
      <c r="O45" s="205">
        <f>'Banner 2 2026'!O45-'Banner 2 2025'!O45</f>
        <v>4.4736660189061223E-2</v>
      </c>
      <c r="P45" s="205">
        <f>'Banner 2 2026'!P45-'Banner 2 2025'!P45</f>
        <v>3.0482729614051601E-2</v>
      </c>
      <c r="Q45" s="205">
        <f>'Banner 2 2026'!Q45-'Banner 2 2025'!Q45</f>
        <v>6.0798285626969262E-3</v>
      </c>
      <c r="R45" s="205">
        <f>'Banner 2 2026'!R45-'Banner 2 2025'!R45</f>
        <v>1.5742789769934457E-2</v>
      </c>
      <c r="S45" s="205">
        <f>'Banner 2 2026'!S45-'Banner 2 2025'!S45</f>
        <v>-2.1116610866742797E-2</v>
      </c>
      <c r="T45" s="205">
        <f>'Banner 2 2026'!T45-'Banner 2 2025'!T45</f>
        <v>2.3847454598573709E-2</v>
      </c>
      <c r="U45" s="205">
        <f>'Banner 2 2026'!U45-'Banner 2 2025'!U45</f>
        <v>4.477524439093758E-2</v>
      </c>
      <c r="V45" s="205">
        <f>'Banner 2 2026'!V45-'Banner 2 2025'!V45</f>
        <v>4.2203127107732094E-2</v>
      </c>
      <c r="W45" s="205">
        <f>'Banner 2 2026'!W45-'Banner 2 2025'!W45</f>
        <v>-4.1756070677865659E-2</v>
      </c>
      <c r="X45" s="205">
        <f>'Banner 2 2026'!X45-'Banner 2 2025'!X45</f>
        <v>0.10635178815173987</v>
      </c>
      <c r="Y45" s="205">
        <f>'Banner 2 2026'!Y45-'Banner 2 2025'!Y45</f>
        <v>1.6328083723980091E-2</v>
      </c>
      <c r="Z45" s="205">
        <f>'Banner 2 2026'!Z45-'Banner 2 2025'!Z45</f>
        <v>3.9152470703221143E-2</v>
      </c>
      <c r="AA45" s="205">
        <f>'Banner 2 2026'!AA45-'Banner 2 2025'!AA45</f>
        <v>3.6867088394199055E-4</v>
      </c>
      <c r="AB45" s="205">
        <f>'Banner 2 2026'!AB45-'Banner 2 2025'!AB45</f>
        <v>4.9704210865953474E-2</v>
      </c>
      <c r="AC45" s="205">
        <f>'Banner 2 2026'!AC45-'Banner 2 2025'!AC45</f>
        <v>-5.0326734264598716E-2</v>
      </c>
      <c r="AD45" s="205">
        <f>'Banner 2 2026'!AD45-'Banner 2 2025'!AD45</f>
        <v>0.23336971988878932</v>
      </c>
      <c r="AE45" s="205">
        <f>'Banner 2 2026'!AE45-'Banner 2 2025'!AE45</f>
        <v>3.289742517588512E-3</v>
      </c>
      <c r="AF45" s="205">
        <f>'Banner 2 2026'!AF45-'Banner 2 2025'!AF45</f>
        <v>3.9324225365540144E-2</v>
      </c>
      <c r="AG45" s="205">
        <f>'Banner 2 2026'!AG45-'Banner 2 2025'!AG45</f>
        <v>2.185678951110176E-2</v>
      </c>
      <c r="AH45" s="205">
        <f>'Banner 2 2026'!AH45-'Banner 2 2025'!AH45</f>
        <v>-1.4211591707993576E-2</v>
      </c>
      <c r="AI45" s="205">
        <f>'Banner 2 2026'!AI45-'Banner 2 2025'!AI45</f>
        <v>6.262145160660508E-2</v>
      </c>
      <c r="AJ45" s="205">
        <f>'Banner 2 2026'!AJ45-'Banner 2 2025'!AJ45</f>
        <v>8.659425065781351E-3</v>
      </c>
      <c r="AK45" s="205">
        <f>'Banner 2 2026'!AK45-'Banner 2 2025'!AK45</f>
        <v>1.9340939670189017E-2</v>
      </c>
      <c r="AL45" s="205">
        <f>'Banner 2 2026'!AL45-'Banner 2 2025'!AL45</f>
        <v>7.0065005671779229E-2</v>
      </c>
      <c r="AM45" s="205">
        <f>'Banner 2 2026'!AM45-'Banner 2 2025'!AM45</f>
        <v>2.7533215016306511E-2</v>
      </c>
      <c r="AN45" s="205">
        <f>'Banner 2 2026'!AN45-'Banner 2 2025'!AN45</f>
        <v>2.7355263543322295E-2</v>
      </c>
      <c r="AO45" s="205">
        <f>'Banner 2 2026'!AO45-'Banner 2 2025'!AO45</f>
        <v>1.5631011757466812E-2</v>
      </c>
      <c r="AP45" s="205">
        <f>'Banner 2 2026'!AP45-'Banner 2 2025'!AP45</f>
        <v>6.2308839482136669E-3</v>
      </c>
      <c r="AQ45" s="205">
        <f>'Banner 2 2026'!AQ45-'Banner 2 2025'!AQ45</f>
        <v>1.0503833366744875E-2</v>
      </c>
      <c r="AR45" s="205">
        <f>'Banner 2 2026'!AR45-'Banner 2 2025'!AR45</f>
        <v>6.0657019694147524E-2</v>
      </c>
      <c r="AS45" s="205">
        <f>'Banner 2 2026'!AS45-'Banner 2 2025'!AS45</f>
        <v>7.7743265440194886E-2</v>
      </c>
      <c r="AT45" s="205">
        <f>'Banner 2 2026'!AT45-'Banner 2 2025'!AT45</f>
        <v>1.9611201998763317E-2</v>
      </c>
      <c r="AU45" s="205">
        <f>'Banner 2 2026'!AU45-'Banner 2 2025'!AU45</f>
        <v>-7.1481281725462031E-3</v>
      </c>
      <c r="AV45" s="205">
        <f>'Banner 2 2026'!AV45-'Banner 2 2025'!AV45</f>
        <v>2.8910787963179779E-2</v>
      </c>
      <c r="AW45" s="205">
        <f>'Banner 2 2026'!AW45-'Banner 2 2025'!AW45</f>
        <v>6.957165690531758E-3</v>
      </c>
      <c r="AX45" s="205">
        <f>'Banner 2 2026'!AX45-'Banner 2 2025'!AX45</f>
        <v>8.8920665221383616E-2</v>
      </c>
      <c r="AY45" s="205">
        <f>'Banner 2 2026'!AY45-'Banner 2 2025'!AY45</f>
        <v>-6.7724424290350194E-3</v>
      </c>
      <c r="AZ45" s="205">
        <f>'Banner 2 2026'!AZ45-'Banner 2 2025'!AZ45</f>
        <v>4.5251415136940032E-2</v>
      </c>
      <c r="BA45" s="205">
        <f>'Banner 2 2026'!BA45-'Banner 2 2025'!BA45</f>
        <v>6.4918939470971215E-3</v>
      </c>
      <c r="BB45" s="205">
        <f>'Banner 2 2026'!BB45-'Banner 2 2025'!BB45</f>
        <v>2.8853933957714489E-2</v>
      </c>
      <c r="BC45" s="205">
        <f>'Banner 2 2026'!BC45-'Banner 2 2025'!BC45</f>
        <v>-1.0108818107022077E-2</v>
      </c>
      <c r="BD45" s="205">
        <f>'Banner 2 2026'!BD45-'Banner 2 2025'!BD45</f>
        <v>-2.2704917125009438E-2</v>
      </c>
      <c r="BE45" s="205">
        <f>'Banner 2 2026'!BE45-'Banner 2 2025'!BE45</f>
        <v>1.7388709290186072E-2</v>
      </c>
      <c r="BF45" s="205">
        <f>'Banner 2 2026'!BF45-'Banner 2 2025'!BF45</f>
        <v>-3.8707785330294175E-4</v>
      </c>
      <c r="BG45" s="205">
        <f>'Banner 2 2026'!BG45-'Banner 2 2025'!BG45</f>
        <v>-8.6899673079626066E-3</v>
      </c>
      <c r="BH45" s="205">
        <f>'Banner 2 2026'!BH45-'Banner 2 2025'!BH45</f>
        <v>0.20519591137008003</v>
      </c>
      <c r="BI45" s="205">
        <f>'Banner 2 2026'!BI45-'Banner 2 2025'!BI45</f>
        <v>0.13764915538348999</v>
      </c>
      <c r="BJ45" s="205">
        <f>'Banner 2 2026'!BJ45-'Banner 2 2025'!BJ45</f>
        <v>2.8853933957714489E-2</v>
      </c>
    </row>
    <row r="46" spans="2:62" x14ac:dyDescent="0.3">
      <c r="B46" s="7"/>
      <c r="C46" s="38" t="s">
        <v>24</v>
      </c>
      <c r="D46" s="205">
        <f>'Banner 2 2026'!D46-'Banner 2 2025'!D46</f>
        <v>-0.13036859731949735</v>
      </c>
      <c r="E46" s="205">
        <f>'Banner 2 2026'!E46-'Banner 2 2025'!E46</f>
        <v>-0.11870525415459987</v>
      </c>
      <c r="F46" s="205">
        <f>'Banner 2 2026'!F46-'Banner 2 2025'!F46</f>
        <v>-0.11853090456560283</v>
      </c>
      <c r="G46" s="205">
        <f>'Banner 2 2026'!G46-'Banner 2 2025'!G46</f>
        <v>-8.2569468506540955E-2</v>
      </c>
      <c r="H46" s="205">
        <f>'Banner 2 2026'!H46-'Banner 2 2025'!H46</f>
        <v>-0.14306087117719829</v>
      </c>
      <c r="I46" s="205">
        <f>'Banner 2 2026'!I46-'Banner 2 2025'!I46</f>
        <v>-0.29792068656558868</v>
      </c>
      <c r="J46" s="205">
        <f>'Banner 2 2026'!J46-'Banner 2 2025'!J46</f>
        <v>-0.19150780771566817</v>
      </c>
      <c r="K46" s="205">
        <f>'Banner 2 2026'!K46-'Banner 2 2025'!K46</f>
        <v>-0.1225296136954041</v>
      </c>
      <c r="L46" s="205">
        <f>'Banner 2 2026'!L46-'Banner 2 2025'!L46</f>
        <v>-5.2387505938494949E-2</v>
      </c>
      <c r="M46" s="205">
        <f>'Banner 2 2026'!M46-'Banner 2 2025'!M46</f>
        <v>-8.4442971989957039E-2</v>
      </c>
      <c r="N46" s="205">
        <f>'Banner 2 2026'!N46-'Banner 2 2025'!N46</f>
        <v>1.5246905542314171E-2</v>
      </c>
      <c r="O46" s="205">
        <f>'Banner 2 2026'!O46-'Banner 2 2025'!O46</f>
        <v>-8.4359462726902923E-2</v>
      </c>
      <c r="P46" s="205">
        <f>'Banner 2 2026'!P46-'Banner 2 2025'!P46</f>
        <v>-0.15252042012178274</v>
      </c>
      <c r="Q46" s="205">
        <f>'Banner 2 2026'!Q46-'Banner 2 2025'!Q46</f>
        <v>-3.654524024590422E-2</v>
      </c>
      <c r="R46" s="205">
        <f>'Banner 2 2026'!R46-'Banner 2 2025'!R46</f>
        <v>-0.20303200842583491</v>
      </c>
      <c r="S46" s="205">
        <f>'Banner 2 2026'!S46-'Banner 2 2025'!S46</f>
        <v>-0.11751856657010423</v>
      </c>
      <c r="T46" s="205">
        <f>'Banner 2 2026'!T46-'Banner 2 2025'!T46</f>
        <v>-0.20008590730605386</v>
      </c>
      <c r="U46" s="205">
        <f>'Banner 2 2026'!U46-'Banner 2 2025'!U46</f>
        <v>-4.3237247274730828E-2</v>
      </c>
      <c r="V46" s="205">
        <f>'Banner 2 2026'!V46-'Banner 2 2025'!V46</f>
        <v>-0.10728903386576916</v>
      </c>
      <c r="W46" s="205">
        <f>'Banner 2 2026'!W46-'Banner 2 2025'!W46</f>
        <v>-0.12332787699677811</v>
      </c>
      <c r="X46" s="205">
        <f>'Banner 2 2026'!X46-'Banner 2 2025'!X46</f>
        <v>-0.11139283301945824</v>
      </c>
      <c r="Y46" s="205">
        <f>'Banner 2 2026'!Y46-'Banner 2 2025'!Y46</f>
        <v>-0.11814941523294925</v>
      </c>
      <c r="Z46" s="205">
        <f>'Banner 2 2026'!Z46-'Banner 2 2025'!Z46</f>
        <v>-0.17421036120211669</v>
      </c>
      <c r="AA46" s="205">
        <f>'Banner 2 2026'!AA46-'Banner 2 2025'!AA46</f>
        <v>-1.7948993710713013E-2</v>
      </c>
      <c r="AB46" s="205">
        <f>'Banner 2 2026'!AB46-'Banner 2 2025'!AB46</f>
        <v>-0.10717298280039955</v>
      </c>
      <c r="AC46" s="205">
        <f>'Banner 2 2026'!AC46-'Banner 2 2025'!AC46</f>
        <v>-0.12210422042292546</v>
      </c>
      <c r="AD46" s="205">
        <f>'Banner 2 2026'!AD46-'Banner 2 2025'!AD46</f>
        <v>9.0534586195975486E-2</v>
      </c>
      <c r="AE46" s="205">
        <f>'Banner 2 2026'!AE46-'Banner 2 2025'!AE46</f>
        <v>-0.12023964420518446</v>
      </c>
      <c r="AF46" s="205">
        <f>'Banner 2 2026'!AF46-'Banner 2 2025'!AF46</f>
        <v>-0.10767638060693807</v>
      </c>
      <c r="AG46" s="205">
        <f>'Banner 2 2026'!AG46-'Banner 2 2025'!AG46</f>
        <v>-0.15601088853179668</v>
      </c>
      <c r="AH46" s="205">
        <f>'Banner 2 2026'!AH46-'Banner 2 2025'!AH46</f>
        <v>-5.7065652220560814E-2</v>
      </c>
      <c r="AI46" s="205">
        <f>'Banner 2 2026'!AI46-'Banner 2 2025'!AI46</f>
        <v>-0.15023215196890116</v>
      </c>
      <c r="AJ46" s="205">
        <f>'Banner 2 2026'!AJ46-'Banner 2 2025'!AJ46</f>
        <v>-0.1730989284751816</v>
      </c>
      <c r="AK46" s="205">
        <f>'Banner 2 2026'!AK46-'Banner 2 2025'!AK46</f>
        <v>-0.17382637199026735</v>
      </c>
      <c r="AL46" s="205">
        <f>'Banner 2 2026'!AL46-'Banner 2 2025'!AL46</f>
        <v>-5.6457160278114538E-2</v>
      </c>
      <c r="AM46" s="205">
        <f>'Banner 2 2026'!AM46-'Banner 2 2025'!AM46</f>
        <v>-4.0548842017985864E-2</v>
      </c>
      <c r="AN46" s="205">
        <f>'Banner 2 2026'!AN46-'Banner 2 2025'!AN46</f>
        <v>-0.14064286348483152</v>
      </c>
      <c r="AO46" s="205">
        <f>'Banner 2 2026'!AO46-'Banner 2 2025'!AO46</f>
        <v>-8.7679279109444619E-2</v>
      </c>
      <c r="AP46" s="205">
        <f>'Banner 2 2026'!AP46-'Banner 2 2025'!AP46</f>
        <v>-0.11556583127860681</v>
      </c>
      <c r="AQ46" s="205">
        <f>'Banner 2 2026'!AQ46-'Banner 2 2025'!AQ46</f>
        <v>-0.13363398727270775</v>
      </c>
      <c r="AR46" s="205">
        <f>'Banner 2 2026'!AR46-'Banner 2 2025'!AR46</f>
        <v>-0.11351934706370698</v>
      </c>
      <c r="AS46" s="205">
        <f>'Banner 2 2026'!AS46-'Banner 2 2025'!AS46</f>
        <v>-0.13065221350144268</v>
      </c>
      <c r="AT46" s="205">
        <f>'Banner 2 2026'!AT46-'Banner 2 2025'!AT46</f>
        <v>-0.12786293345691208</v>
      </c>
      <c r="AU46" s="205">
        <f>'Banner 2 2026'!AU46-'Banner 2 2025'!AU46</f>
        <v>-0.170412173858355</v>
      </c>
      <c r="AV46" s="205">
        <f>'Banner 2 2026'!AV46-'Banner 2 2025'!AV46</f>
        <v>-0.15643946248060214</v>
      </c>
      <c r="AW46" s="205">
        <f>'Banner 2 2026'!AW46-'Banner 2 2025'!AW46</f>
        <v>-9.7930725058824553E-2</v>
      </c>
      <c r="AX46" s="205">
        <f>'Banner 2 2026'!AX46-'Banner 2 2025'!AX46</f>
        <v>-7.1952613629892692E-2</v>
      </c>
      <c r="AY46" s="205">
        <f>'Banner 2 2026'!AY46-'Banner 2 2025'!AY46</f>
        <v>-0.15791972051871184</v>
      </c>
      <c r="AZ46" s="205">
        <f>'Banner 2 2026'!AZ46-'Banner 2 2025'!AZ46</f>
        <v>-0.1546008789017555</v>
      </c>
      <c r="BA46" s="205">
        <f>'Banner 2 2026'!BA46-'Banner 2 2025'!BA46</f>
        <v>-0.13926852499917403</v>
      </c>
      <c r="BB46" s="205">
        <f>'Banner 2 2026'!BB46-'Banner 2 2025'!BB46</f>
        <v>-5.3916940512423739E-2</v>
      </c>
      <c r="BC46" s="205">
        <f>'Banner 2 2026'!BC46-'Banner 2 2025'!BC46</f>
        <v>-0.13840583201507328</v>
      </c>
      <c r="BD46" s="205">
        <f>'Banner 2 2026'!BD46-'Banner 2 2025'!BD46</f>
        <v>-0.11398294130921904</v>
      </c>
      <c r="BE46" s="205">
        <f>'Banner 2 2026'!BE46-'Banner 2 2025'!BE46</f>
        <v>-0.14786915199809003</v>
      </c>
      <c r="BF46" s="205">
        <f>'Banner 2 2026'!BF46-'Banner 2 2025'!BF46</f>
        <v>4.7967247053711082E-2</v>
      </c>
      <c r="BG46" s="205">
        <f>'Banner 2 2026'!BG46-'Banner 2 2025'!BG46</f>
        <v>-0.13934198917660273</v>
      </c>
      <c r="BH46" s="205">
        <f>'Banner 2 2026'!BH46-'Banner 2 2025'!BH46</f>
        <v>-0.39665002963998597</v>
      </c>
      <c r="BI46" s="205">
        <f>'Banner 2 2026'!BI46-'Banner 2 2025'!BI46</f>
        <v>-0.3689674005278798</v>
      </c>
      <c r="BJ46" s="205">
        <f>'Banner 2 2026'!BJ46-'Banner 2 2025'!BJ46</f>
        <v>-5.3916940512423739E-2</v>
      </c>
    </row>
    <row r="47" spans="2:62" x14ac:dyDescent="0.3">
      <c r="B47" s="7"/>
      <c r="C47" s="38" t="s">
        <v>25</v>
      </c>
      <c r="D47" s="205">
        <f>'Banner 2 2026'!D47-'Banner 2 2025'!D47</f>
        <v>6.9303613656047175E-2</v>
      </c>
      <c r="E47" s="205">
        <f>'Banner 2 2026'!E47-'Banner 2 2025'!E47</f>
        <v>4.7327370579869465E-2</v>
      </c>
      <c r="F47" s="205">
        <f>'Banner 2 2026'!F47-'Banner 2 2025'!F47</f>
        <v>7.9851443814632495E-2</v>
      </c>
      <c r="G47" s="205">
        <f>'Banner 2 2026'!G47-'Banner 2 2025'!G47</f>
        <v>3.1747774478699003E-2</v>
      </c>
      <c r="H47" s="205">
        <f>'Banner 2 2026'!H47-'Banner 2 2025'!H47</f>
        <v>8.395577448693084E-2</v>
      </c>
      <c r="I47" s="205">
        <f>'Banner 2 2026'!I47-'Banner 2 2025'!I47</f>
        <v>9.6909490087927458E-2</v>
      </c>
      <c r="J47" s="205">
        <f>'Banner 2 2026'!J47-'Banner 2 2025'!J47</f>
        <v>6.1703478693414443E-2</v>
      </c>
      <c r="K47" s="205">
        <f>'Banner 2 2026'!K47-'Banner 2 2025'!K47</f>
        <v>0.11002893626875343</v>
      </c>
      <c r="L47" s="205">
        <f>'Banner 2 2026'!L47-'Banner 2 2025'!L47</f>
        <v>-3.1787581548043398E-3</v>
      </c>
      <c r="M47" s="205">
        <f>'Banner 2 2026'!M47-'Banner 2 2025'!M47</f>
        <v>4.8163208122961432E-2</v>
      </c>
      <c r="N47" s="205">
        <f>'Banner 2 2026'!N47-'Banner 2 2025'!N47</f>
        <v>6.646876212341854E-2</v>
      </c>
      <c r="O47" s="205">
        <f>'Banner 2 2026'!O47-'Banner 2 2025'!O47</f>
        <v>0.10651404438382109</v>
      </c>
      <c r="P47" s="205">
        <f>'Banner 2 2026'!P47-'Banner 2 2025'!P47</f>
        <v>6.1360959604689569E-2</v>
      </c>
      <c r="Q47" s="205">
        <f>'Banner 2 2026'!Q47-'Banner 2 2025'!Q47</f>
        <v>-7.0106571049470656E-2</v>
      </c>
      <c r="R47" s="205">
        <f>'Banner 2 2026'!R47-'Banner 2 2025'!R47</f>
        <v>0.1083050890676629</v>
      </c>
      <c r="S47" s="205">
        <f>'Banner 2 2026'!S47-'Banner 2 2025'!S47</f>
        <v>5.6175655428536309E-2</v>
      </c>
      <c r="T47" s="205">
        <f>'Banner 2 2026'!T47-'Banner 2 2025'!T47</f>
        <v>6.1293815181382827E-2</v>
      </c>
      <c r="U47" s="205">
        <f>'Banner 2 2026'!U47-'Banner 2 2025'!U47</f>
        <v>-4.133961870194125E-2</v>
      </c>
      <c r="V47" s="205">
        <f>'Banner 2 2026'!V47-'Banner 2 2025'!V47</f>
        <v>7.3128389064490679E-2</v>
      </c>
      <c r="W47" s="205">
        <f>'Banner 2 2026'!W47-'Banner 2 2025'!W47</f>
        <v>0.18204694056867601</v>
      </c>
      <c r="X47" s="205">
        <f>'Banner 2 2026'!X47-'Banner 2 2025'!X47</f>
        <v>9.8874563421634892E-2</v>
      </c>
      <c r="Y47" s="205">
        <f>'Banner 2 2026'!Y47-'Banner 2 2025'!Y47</f>
        <v>5.8285472662023774E-2</v>
      </c>
      <c r="Z47" s="205">
        <f>'Banner 2 2026'!Z47-'Banner 2 2025'!Z47</f>
        <v>6.3490922521434484E-2</v>
      </c>
      <c r="AA47" s="205">
        <f>'Banner 2 2026'!AA47-'Banner 2 2025'!AA47</f>
        <v>7.5396590324179114E-2</v>
      </c>
      <c r="AB47" s="205">
        <f>'Banner 2 2026'!AB47-'Banner 2 2025'!AB47</f>
        <v>0.1059019106943323</v>
      </c>
      <c r="AC47" s="205">
        <f>'Banner 2 2026'!AC47-'Banner 2 2025'!AC47</f>
        <v>4.2866904546098955E-2</v>
      </c>
      <c r="AD47" s="205">
        <f>'Banner 2 2026'!AD47-'Banner 2 2025'!AD47</f>
        <v>-0.19759808268975926</v>
      </c>
      <c r="AE47" s="205">
        <f>'Banner 2 2026'!AE47-'Banner 2 2025'!AE47</f>
        <v>8.9078086590844319E-2</v>
      </c>
      <c r="AF47" s="205">
        <f>'Banner 2 2026'!AF47-'Banner 2 2025'!AF47</f>
        <v>4.807770762920574E-2</v>
      </c>
      <c r="AG47" s="205">
        <f>'Banner 2 2026'!AG47-'Banner 2 2025'!AG47</f>
        <v>7.989151022312771E-2</v>
      </c>
      <c r="AH47" s="205">
        <f>'Banner 2 2026'!AH47-'Banner 2 2025'!AH47</f>
        <v>5.574157788186318E-2</v>
      </c>
      <c r="AI47" s="205">
        <f>'Banner 2 2026'!AI47-'Banner 2 2025'!AI47</f>
        <v>0.13373764899794113</v>
      </c>
      <c r="AJ47" s="205">
        <f>'Banner 2 2026'!AJ47-'Banner 2 2025'!AJ47</f>
        <v>9.9016014372778238E-2</v>
      </c>
      <c r="AK47" s="205">
        <f>'Banner 2 2026'!AK47-'Banner 2 2025'!AK47</f>
        <v>0.10610787371461813</v>
      </c>
      <c r="AL47" s="205">
        <f>'Banner 2 2026'!AL47-'Banner 2 2025'!AL47</f>
        <v>-2.6371918422394447E-2</v>
      </c>
      <c r="AM47" s="205">
        <f>'Banner 2 2026'!AM47-'Banner 2 2025'!AM47</f>
        <v>2.6438047410303256E-2</v>
      </c>
      <c r="AN47" s="205">
        <f>'Banner 2 2026'!AN47-'Banner 2 2025'!AN47</f>
        <v>7.6090942718145149E-2</v>
      </c>
      <c r="AO47" s="205">
        <f>'Banner 2 2026'!AO47-'Banner 2 2025'!AO47</f>
        <v>4.2399621001447674E-2</v>
      </c>
      <c r="AP47" s="205">
        <f>'Banner 2 2026'!AP47-'Banner 2 2025'!AP47</f>
        <v>6.7160628307132125E-2</v>
      </c>
      <c r="AQ47" s="205">
        <f>'Banner 2 2026'!AQ47-'Banner 2 2025'!AQ47</f>
        <v>0.12381073294799091</v>
      </c>
      <c r="AR47" s="205">
        <f>'Banner 2 2026'!AR47-'Banner 2 2025'!AR47</f>
        <v>4.0497074980943654E-2</v>
      </c>
      <c r="AS47" s="205">
        <f>'Banner 2 2026'!AS47-'Banner 2 2025'!AS47</f>
        <v>7.2586422262924416E-2</v>
      </c>
      <c r="AT47" s="205">
        <f>'Banner 2 2026'!AT47-'Banner 2 2025'!AT47</f>
        <v>7.0207501956737223E-2</v>
      </c>
      <c r="AU47" s="205">
        <f>'Banner 2 2026'!AU47-'Banner 2 2025'!AU47</f>
        <v>8.7721592250810332E-2</v>
      </c>
      <c r="AV47" s="205">
        <f>'Banner 2 2026'!AV47-'Banner 2 2025'!AV47</f>
        <v>4.8452769409898788E-2</v>
      </c>
      <c r="AW47" s="205">
        <f>'Banner 2 2026'!AW47-'Banner 2 2025'!AW47</f>
        <v>8.1520892232462061E-2</v>
      </c>
      <c r="AX47" s="205">
        <f>'Banner 2 2026'!AX47-'Banner 2 2025'!AX47</f>
        <v>3.076445562575858E-3</v>
      </c>
      <c r="AY47" s="205">
        <f>'Banner 2 2026'!AY47-'Banner 2 2025'!AY47</f>
        <v>0.12466738187974513</v>
      </c>
      <c r="AZ47" s="205">
        <f>'Banner 2 2026'!AZ47-'Banner 2 2025'!AZ47</f>
        <v>0.10930786489877634</v>
      </c>
      <c r="BA47" s="205">
        <f>'Banner 2 2026'!BA47-'Banner 2 2025'!BA47</f>
        <v>7.1258754820095971E-2</v>
      </c>
      <c r="BB47" s="205">
        <f>'Banner 2 2026'!BB47-'Banner 2 2025'!BB47</f>
        <v>2.9893976976039738E-2</v>
      </c>
      <c r="BC47" s="205">
        <f>'Banner 2 2026'!BC47-'Banner 2 2025'!BC47</f>
        <v>7.4472082742862072E-2</v>
      </c>
      <c r="BD47" s="205">
        <f>'Banner 2 2026'!BD47-'Banner 2 2025'!BD47</f>
        <v>1.7116141842160593E-2</v>
      </c>
      <c r="BE47" s="205">
        <f>'Banner 2 2026'!BE47-'Banner 2 2025'!BE47</f>
        <v>7.1424242759403012E-2</v>
      </c>
      <c r="BF47" s="205">
        <f>'Banner 2 2026'!BF47-'Banner 2 2025'!BF47</f>
        <v>0.12407050081731091</v>
      </c>
      <c r="BG47" s="205">
        <f>'Banner 2 2026'!BG47-'Banner 2 2025'!BG47</f>
        <v>0.14655314264483812</v>
      </c>
      <c r="BH47" s="205">
        <f>'Banner 2 2026'!BH47-'Banner 2 2025'!BH47</f>
        <v>0.32364361604329728</v>
      </c>
      <c r="BI47" s="205">
        <f>'Banner 2 2026'!BI47-'Banner 2 2025'!BI47</f>
        <v>-0.10703134834926656</v>
      </c>
      <c r="BJ47" s="205">
        <f>'Banner 2 2026'!BJ47-'Banner 2 2025'!BJ47</f>
        <v>2.9893976976039738E-2</v>
      </c>
    </row>
    <row r="48" spans="2:62" x14ac:dyDescent="0.3">
      <c r="B48" s="7"/>
      <c r="C48" s="38" t="s">
        <v>100</v>
      </c>
      <c r="D48" s="205">
        <f>'Banner 2 2026'!D48-'Banner 2 2025'!D48</f>
        <v>3.5862215440078338E-2</v>
      </c>
      <c r="E48" s="205">
        <f>'Banner 2 2026'!E48-'Banner 2 2025'!E48</f>
        <v>4.0723828028426889E-2</v>
      </c>
      <c r="F48" s="205">
        <f>'Banner 2 2026'!F48-'Banner 2 2025'!F48</f>
        <v>6.8848859461685424E-2</v>
      </c>
      <c r="G48" s="205">
        <f>'Banner 2 2026'!G48-'Banner 2 2025'!G48</f>
        <v>-0.11003768524709404</v>
      </c>
      <c r="H48" s="205">
        <f>'Banner 2 2026'!H48-'Banner 2 2025'!H48</f>
        <v>3.0060504651690245E-2</v>
      </c>
      <c r="I48" s="205">
        <f>'Banner 2 2026'!I48-'Banner 2 2025'!I48</f>
        <v>0.11561357504433641</v>
      </c>
      <c r="J48" s="205">
        <f>'Banner 2 2026'!J48-'Banner 2 2025'!J48</f>
        <v>0.10790628674548294</v>
      </c>
      <c r="K48" s="205">
        <f>'Banner 2 2026'!K48-'Banner 2 2025'!K48</f>
        <v>-1.2260131391659018E-2</v>
      </c>
      <c r="L48" s="205">
        <f>'Banner 2 2026'!L48-'Banner 2 2025'!L48</f>
        <v>5.1848194568451328E-2</v>
      </c>
      <c r="M48" s="205">
        <f>'Banner 2 2026'!M48-'Banner 2 2025'!M48</f>
        <v>2.9318716969038983E-2</v>
      </c>
      <c r="N48" s="205">
        <f>'Banner 2 2026'!N48-'Banner 2 2025'!N48</f>
        <v>-0.15076106527652586</v>
      </c>
      <c r="O48" s="205">
        <f>'Banner 2 2026'!O48-'Banner 2 2025'!O48</f>
        <v>-6.6891241845980054E-2</v>
      </c>
      <c r="P48" s="205">
        <f>'Banner 2 2026'!P48-'Banner 2 2025'!P48</f>
        <v>6.0676730903040654E-2</v>
      </c>
      <c r="Q48" s="205">
        <f>'Banner 2 2026'!Q48-'Banner 2 2025'!Q48</f>
        <v>0.10057198273267934</v>
      </c>
      <c r="R48" s="205">
        <f>'Banner 2 2026'!R48-'Banner 2 2025'!R48</f>
        <v>7.8984129588238611E-2</v>
      </c>
      <c r="S48" s="205">
        <f>'Banner 2 2026'!S48-'Banner 2 2025'!S48</f>
        <v>8.2459522008310235E-2</v>
      </c>
      <c r="T48" s="205">
        <f>'Banner 2 2026'!T48-'Banner 2 2025'!T48</f>
        <v>0.11494463752609865</v>
      </c>
      <c r="U48" s="205">
        <f>'Banner 2 2026'!U48-'Banner 2 2025'!U48</f>
        <v>3.9801621585736871E-2</v>
      </c>
      <c r="V48" s="205">
        <f>'Banner 2 2026'!V48-'Banner 2 2025'!V48</f>
        <v>-8.0424823064530471E-3</v>
      </c>
      <c r="W48" s="205">
        <f>'Banner 2 2026'!W48-'Banner 2 2025'!W48</f>
        <v>-1.6962992894032428E-2</v>
      </c>
      <c r="X48" s="205">
        <f>'Banner 2 2026'!X48-'Banner 2 2025'!X48</f>
        <v>-9.3833518553915987E-2</v>
      </c>
      <c r="Y48" s="205">
        <f>'Banner 2 2026'!Y48-'Banner 2 2025'!Y48</f>
        <v>4.3535858846944719E-2</v>
      </c>
      <c r="Z48" s="205">
        <f>'Banner 2 2026'!Z48-'Banner 2 2025'!Z48</f>
        <v>7.1566967977457152E-2</v>
      </c>
      <c r="AA48" s="205">
        <f>'Banner 2 2026'!AA48-'Banner 2 2025'!AA48</f>
        <v>-5.7816267497407897E-2</v>
      </c>
      <c r="AB48" s="205">
        <f>'Banner 2 2026'!AB48-'Banner 2 2025'!AB48</f>
        <v>-4.8433138759885475E-2</v>
      </c>
      <c r="AC48" s="205">
        <f>'Banner 2 2026'!AC48-'Banner 2 2025'!AC48</f>
        <v>0.12956405014142475</v>
      </c>
      <c r="AD48" s="205">
        <f>'Banner 2 2026'!AD48-'Banner 2 2025'!AD48</f>
        <v>-0.12630622339500572</v>
      </c>
      <c r="AE48" s="205">
        <f>'Banner 2 2026'!AE48-'Banner 2 2025'!AE48</f>
        <v>2.7871815096752822E-2</v>
      </c>
      <c r="AF48" s="205">
        <f>'Banner 2 2026'!AF48-'Banner 2 2025'!AF48</f>
        <v>2.0274447612190688E-2</v>
      </c>
      <c r="AG48" s="205">
        <f>'Banner 2 2026'!AG48-'Banner 2 2025'!AG48</f>
        <v>5.4262588797565264E-2</v>
      </c>
      <c r="AH48" s="205">
        <f>'Banner 2 2026'!AH48-'Banner 2 2025'!AH48</f>
        <v>1.5535666046691543E-2</v>
      </c>
      <c r="AI48" s="205">
        <f>'Banner 2 2026'!AI48-'Banner 2 2025'!AI48</f>
        <v>-4.6126948635645121E-2</v>
      </c>
      <c r="AJ48" s="205">
        <f>'Banner 2 2026'!AJ48-'Banner 2 2025'!AJ48</f>
        <v>6.5423489036621568E-2</v>
      </c>
      <c r="AK48" s="205">
        <f>'Banner 2 2026'!AK48-'Banner 2 2025'!AK48</f>
        <v>4.8377558605458559E-2</v>
      </c>
      <c r="AL48" s="205">
        <f>'Banner 2 2026'!AL48-'Banner 2 2025'!AL48</f>
        <v>1.2764073028731615E-2</v>
      </c>
      <c r="AM48" s="205">
        <f>'Banner 2 2026'!AM48-'Banner 2 2025'!AM48</f>
        <v>-1.3422420408624458E-2</v>
      </c>
      <c r="AN48" s="205">
        <f>'Banner 2 2026'!AN48-'Banner 2 2025'!AN48</f>
        <v>3.7196657223362461E-2</v>
      </c>
      <c r="AO48" s="205">
        <f>'Banner 2 2026'!AO48-'Banner 2 2025'!AO48</f>
        <v>2.964864635053166E-2</v>
      </c>
      <c r="AP48" s="205">
        <f>'Banner 2 2026'!AP48-'Banner 2 2025'!AP48</f>
        <v>4.2174319023261297E-2</v>
      </c>
      <c r="AQ48" s="205">
        <f>'Banner 2 2026'!AQ48-'Banner 2 2025'!AQ48</f>
        <v>-6.8057904202828423E-4</v>
      </c>
      <c r="AR48" s="205">
        <f>'Banner 2 2026'!AR48-'Banner 2 2025'!AR48</f>
        <v>1.2365252388617354E-2</v>
      </c>
      <c r="AS48" s="205">
        <f>'Banner 2 2026'!AS48-'Banner 2 2025'!AS48</f>
        <v>-1.9677474201675066E-2</v>
      </c>
      <c r="AT48" s="205">
        <f>'Banner 2 2026'!AT48-'Banner 2 2025'!AT48</f>
        <v>3.8044229501412563E-2</v>
      </c>
      <c r="AU48" s="205">
        <f>'Banner 2 2026'!AU48-'Banner 2 2025'!AU48</f>
        <v>8.9838709780090842E-2</v>
      </c>
      <c r="AV48" s="205">
        <f>'Banner 2 2026'!AV48-'Banner 2 2025'!AV48</f>
        <v>7.9075905107521716E-2</v>
      </c>
      <c r="AW48" s="205">
        <f>'Banner 2 2026'!AW48-'Banner 2 2025'!AW48</f>
        <v>9.4526671358317604E-3</v>
      </c>
      <c r="AX48" s="205">
        <f>'Banner 2 2026'!AX48-'Banner 2 2025'!AX48</f>
        <v>-2.0044497154066337E-2</v>
      </c>
      <c r="AY48" s="205">
        <f>'Banner 2 2026'!AY48-'Banner 2 2025'!AY48</f>
        <v>4.0024781068001641E-2</v>
      </c>
      <c r="AZ48" s="205">
        <f>'Banner 2 2026'!AZ48-'Banner 2 2025'!AZ48</f>
        <v>4.1598866039882498E-5</v>
      </c>
      <c r="BA48" s="205">
        <f>'Banner 2 2026'!BA48-'Banner 2 2025'!BA48</f>
        <v>6.1517876231978477E-2</v>
      </c>
      <c r="BB48" s="205">
        <f>'Banner 2 2026'!BB48-'Banner 2 2025'!BB48</f>
        <v>-4.830970421330183E-3</v>
      </c>
      <c r="BC48" s="205">
        <f>'Banner 2 2026'!BC48-'Banner 2 2025'!BC48</f>
        <v>7.4042567379233107E-2</v>
      </c>
      <c r="BD48" s="205">
        <f>'Banner 2 2026'!BD48-'Banner 2 2025'!BD48</f>
        <v>0.11957171659206722</v>
      </c>
      <c r="BE48" s="205">
        <f>'Banner 2 2026'!BE48-'Banner 2 2025'!BE48</f>
        <v>5.9056199948502058E-2</v>
      </c>
      <c r="BF48" s="205">
        <f>'Banner 2 2026'!BF48-'Banner 2 2025'!BF48</f>
        <v>-0.17165067001771855</v>
      </c>
      <c r="BG48" s="205">
        <f>'Banner 2 2026'!BG48-'Banner 2 2025'!BG48</f>
        <v>1.4788138397278244E-3</v>
      </c>
      <c r="BH48" s="205">
        <f>'Banner 2 2026'!BH48-'Banner 2 2025'!BH48</f>
        <v>-0.13218949777339167</v>
      </c>
      <c r="BI48" s="205">
        <f>'Banner 2 2026'!BI48-'Banner 2 2025'!BI48</f>
        <v>0.3383495934936559</v>
      </c>
      <c r="BJ48" s="205">
        <f>'Banner 2 2026'!BJ48-'Banner 2 2025'!BJ48</f>
        <v>-4.830970421330183E-3</v>
      </c>
    </row>
    <row r="49" spans="2:62" x14ac:dyDescent="0.3">
      <c r="B49" s="149"/>
      <c r="C49" s="120" t="s">
        <v>196</v>
      </c>
      <c r="D49" s="205">
        <f>'Banner 2 2026'!D49-'Banner 2 2025'!D49</f>
        <v>9.4506381879419898E-2</v>
      </c>
      <c r="E49" s="205">
        <f>'Banner 2 2026'!E49-'Banner 2 2025'!E49</f>
        <v>7.7981426126172371E-2</v>
      </c>
      <c r="F49" s="205">
        <f>'Banner 2 2026'!F49-'Banner 2 2025'!F49</f>
        <v>4.9682045103917827E-2</v>
      </c>
      <c r="G49" s="205">
        <f>'Banner 2 2026'!G49-'Banner 2 2025'!G49</f>
        <v>0.19260715375363519</v>
      </c>
      <c r="H49" s="205">
        <f>'Banner 2 2026'!H49-'Banner 2 2025'!H49</f>
        <v>0.1130003665255046</v>
      </c>
      <c r="I49" s="205">
        <f>'Banner 2 2026'!I49-'Banner 2 2025'!I49</f>
        <v>0.18230711152125156</v>
      </c>
      <c r="J49" s="205">
        <f>'Banner 2 2026'!J49-'Banner 2 2025'!J49</f>
        <v>8.3601520970186138E-2</v>
      </c>
      <c r="K49" s="205">
        <f>'Banner 2 2026'!K49-'Banner 2 2025'!K49</f>
        <v>0.13478974508706537</v>
      </c>
      <c r="L49" s="205">
        <f>'Banner 2 2026'!L49-'Banner 2 2025'!L49</f>
        <v>5.3931137004414875E-4</v>
      </c>
      <c r="M49" s="205">
        <f>'Banner 2 2026'!M49-'Banner 2 2025'!M49</f>
        <v>5.5124255020914226E-2</v>
      </c>
      <c r="N49" s="205">
        <f>'Banner 2 2026'!N49-'Banner 2 2025'!N49</f>
        <v>0.13551415973421155</v>
      </c>
      <c r="O49" s="205">
        <f>'Banner 2 2026'!O49-'Banner 2 2025'!O49</f>
        <v>0.15125070457288231</v>
      </c>
      <c r="P49" s="205">
        <f>'Banner 2 2026'!P49-'Banner 2 2025'!P49</f>
        <v>9.1843689218741198E-2</v>
      </c>
      <c r="Q49" s="205">
        <f>'Banner 2 2026'!Q49-'Banner 2 2025'!Q49</f>
        <v>-6.4026742486773702E-2</v>
      </c>
      <c r="R49" s="205">
        <f>'Banner 2 2026'!R49-'Banner 2 2025'!R49</f>
        <v>0.12404787883759733</v>
      </c>
      <c r="S49" s="205">
        <f>'Banner 2 2026'!S49-'Banner 2 2025'!S49</f>
        <v>3.505904456179354E-2</v>
      </c>
      <c r="T49" s="205">
        <f>'Banner 2 2026'!T49-'Banner 2 2025'!T49</f>
        <v>8.5141269779956508E-2</v>
      </c>
      <c r="U49" s="205">
        <f>'Banner 2 2026'!U49-'Banner 2 2025'!U49</f>
        <v>3.4356256889963577E-3</v>
      </c>
      <c r="V49" s="205">
        <f>'Banner 2 2026'!V49-'Banner 2 2025'!V49</f>
        <v>0.11533151617222281</v>
      </c>
      <c r="W49" s="205">
        <f>'Banner 2 2026'!W49-'Banner 2 2025'!W49</f>
        <v>0.1402908698908103</v>
      </c>
      <c r="X49" s="205">
        <f>'Banner 2 2026'!X49-'Banner 2 2025'!X49</f>
        <v>0.20522635157337477</v>
      </c>
      <c r="Y49" s="205">
        <f>'Banner 2 2026'!Y49-'Banner 2 2025'!Y49</f>
        <v>7.4613556386003865E-2</v>
      </c>
      <c r="Z49" s="205">
        <f>'Banner 2 2026'!Z49-'Banner 2 2025'!Z49</f>
        <v>0.10264339322465565</v>
      </c>
      <c r="AA49" s="205">
        <f>'Banner 2 2026'!AA49-'Banner 2 2025'!AA49</f>
        <v>7.5765261208121104E-2</v>
      </c>
      <c r="AB49" s="205">
        <f>'Banner 2 2026'!AB49-'Banner 2 2025'!AB49</f>
        <v>0.15560612156028575</v>
      </c>
      <c r="AC49" s="205">
        <f>'Banner 2 2026'!AC49-'Banner 2 2025'!AC49</f>
        <v>-7.4598297184997886E-3</v>
      </c>
      <c r="AD49" s="205">
        <f>'Banner 2 2026'!AD49-'Banner 2 2025'!AD49</f>
        <v>3.5771637199030093E-2</v>
      </c>
      <c r="AE49" s="205">
        <f>'Banner 2 2026'!AE49-'Banner 2 2025'!AE49</f>
        <v>9.2367829108432831E-2</v>
      </c>
      <c r="AF49" s="205">
        <f>'Banner 2 2026'!AF49-'Banner 2 2025'!AF49</f>
        <v>8.7401932994745857E-2</v>
      </c>
      <c r="AG49" s="205">
        <f>'Banner 2 2026'!AG49-'Banner 2 2025'!AG49</f>
        <v>0.1017482997342295</v>
      </c>
      <c r="AH49" s="205">
        <f>'Banner 2 2026'!AH49-'Banner 2 2025'!AH49</f>
        <v>4.1529986173869604E-2</v>
      </c>
      <c r="AI49" s="205">
        <f>'Banner 2 2026'!AI49-'Banner 2 2025'!AI49</f>
        <v>0.1963591006045462</v>
      </c>
      <c r="AJ49" s="205">
        <f>'Banner 2 2026'!AJ49-'Banner 2 2025'!AJ49</f>
        <v>0.10767543943855962</v>
      </c>
      <c r="AK49" s="205">
        <f>'Banner 2 2026'!AK49-'Banner 2 2025'!AK49</f>
        <v>0.12544881338480718</v>
      </c>
      <c r="AL49" s="205">
        <f>'Banner 2 2026'!AL49-'Banner 2 2025'!AL49</f>
        <v>4.3693087249384754E-2</v>
      </c>
      <c r="AM49" s="205">
        <f>'Banner 2 2026'!AM49-'Banner 2 2025'!AM49</f>
        <v>5.3971262426609767E-2</v>
      </c>
      <c r="AN49" s="205">
        <f>'Banner 2 2026'!AN49-'Banner 2 2025'!AN49</f>
        <v>0.10344620626146744</v>
      </c>
      <c r="AO49" s="205">
        <f>'Banner 2 2026'!AO49-'Banner 2 2025'!AO49</f>
        <v>5.8030632758914458E-2</v>
      </c>
      <c r="AP49" s="205">
        <f>'Banner 2 2026'!AP49-'Banner 2 2025'!AP49</f>
        <v>7.3391512255345792E-2</v>
      </c>
      <c r="AQ49" s="205">
        <f>'Banner 2 2026'!AQ49-'Banner 2 2025'!AQ49</f>
        <v>0.13431456631473582</v>
      </c>
      <c r="AR49" s="205">
        <f>'Banner 2 2026'!AR49-'Banner 2 2025'!AR49</f>
        <v>0.10115409467509118</v>
      </c>
      <c r="AS49" s="205">
        <f>'Banner 2 2026'!AS49-'Banner 2 2025'!AS49</f>
        <v>0.15032968770311927</v>
      </c>
      <c r="AT49" s="205">
        <f>'Banner 2 2026'!AT49-'Banner 2 2025'!AT49</f>
        <v>8.9818703955500567E-2</v>
      </c>
      <c r="AU49" s="205">
        <f>'Banner 2 2026'!AU49-'Banner 2 2025'!AU49</f>
        <v>8.0573464078264101E-2</v>
      </c>
      <c r="AV49" s="205">
        <f>'Banner 2 2026'!AV49-'Banner 2 2025'!AV49</f>
        <v>7.736355737307854E-2</v>
      </c>
      <c r="AW49" s="205">
        <f>'Banner 2 2026'!AW49-'Banner 2 2025'!AW49</f>
        <v>8.8478057922993791E-2</v>
      </c>
      <c r="AX49" s="205">
        <f>'Banner 2 2026'!AX49-'Banner 2 2025'!AX49</f>
        <v>9.1997110783959446E-2</v>
      </c>
      <c r="AY49" s="205">
        <f>'Banner 2 2026'!AY49-'Banner 2 2025'!AY49</f>
        <v>0.11789493945071017</v>
      </c>
      <c r="AZ49" s="205">
        <f>'Banner 2 2026'!AZ49-'Banner 2 2025'!AZ49</f>
        <v>0.1545592800357164</v>
      </c>
      <c r="BA49" s="205">
        <f>'Banner 2 2026'!BA49-'Banner 2 2025'!BA49</f>
        <v>7.775064876719312E-2</v>
      </c>
      <c r="BB49" s="205">
        <f>'Banner 2 2026'!BB49-'Banner 2 2025'!BB49</f>
        <v>5.8747910933754255E-2</v>
      </c>
      <c r="BC49" s="205">
        <f>'Banner 2 2026'!BC49-'Banner 2 2025'!BC49</f>
        <v>6.4363264635839967E-2</v>
      </c>
      <c r="BD49" s="205">
        <f>'Banner 2 2026'!BD49-'Banner 2 2025'!BD49</f>
        <v>-5.5887752828488457E-3</v>
      </c>
      <c r="BE49" s="205">
        <f>'Banner 2 2026'!BE49-'Banner 2 2025'!BE49</f>
        <v>8.8812952049589111E-2</v>
      </c>
      <c r="BF49" s="205">
        <f>'Banner 2 2026'!BF49-'Banner 2 2025'!BF49</f>
        <v>0.12368342296400792</v>
      </c>
      <c r="BG49" s="205">
        <f>'Banner 2 2026'!BG49-'Banner 2 2025'!BG49</f>
        <v>0.13786317533687548</v>
      </c>
      <c r="BH49" s="205">
        <f>'Banner 2 2026'!BH49-'Banner 2 2025'!BH49</f>
        <v>0.52883952741337736</v>
      </c>
      <c r="BI49" s="205">
        <f>'Banner 2 2026'!BI49-'Banner 2 2025'!BI49</f>
        <v>3.0617807034223454E-2</v>
      </c>
      <c r="BJ49" s="205">
        <f>'Banner 2 2026'!BJ49-'Banner 2 2025'!BJ49</f>
        <v>5.8747910933754255E-2</v>
      </c>
    </row>
    <row r="50" spans="2:62" ht="51.6" customHeight="1" x14ac:dyDescent="0.3">
      <c r="B50" s="26" t="s">
        <v>26</v>
      </c>
      <c r="C50" s="12" t="s">
        <v>27</v>
      </c>
      <c r="D50" s="205">
        <f>'Banner 2 2026'!D50-'Banner 2 2025'!D50</f>
        <v>9.791350346878569E-2</v>
      </c>
      <c r="E50" s="205">
        <f>'Banner 2 2026'!E50-'Banner 2 2025'!E50</f>
        <v>0.17640717340113049</v>
      </c>
      <c r="F50" s="205">
        <f>'Banner 2 2026'!F50-'Banner 2 2025'!F50</f>
        <v>4.4527508080527411E-2</v>
      </c>
      <c r="G50" s="205">
        <f>'Banner 2 2026'!G50-'Banner 2 2025'!G50</f>
        <v>0.27514405347557702</v>
      </c>
      <c r="H50" s="205">
        <f>'Banner 2 2026'!H50-'Banner 2 2025'!H50</f>
        <v>5.8074476090063165E-2</v>
      </c>
      <c r="I50" s="205">
        <f>'Banner 2 2026'!I50-'Banner 2 2025'!I50</f>
        <v>6.6650649861022315E-2</v>
      </c>
      <c r="J50" s="205">
        <f>'Banner 2 2026'!J50-'Banner 2 2025'!J50</f>
        <v>0.16273661555602392</v>
      </c>
      <c r="K50" s="205">
        <f>'Banner 2 2026'!K50-'Banner 2 2025'!K50</f>
        <v>8.7738480442391686E-2</v>
      </c>
      <c r="L50" s="205">
        <f>'Banner 2 2026'!L50-'Banner 2 2025'!L50</f>
        <v>1.1750177006536022E-2</v>
      </c>
      <c r="M50" s="205">
        <f>'Banner 2 2026'!M50-'Banner 2 2025'!M50</f>
        <v>0.101363403597519</v>
      </c>
      <c r="N50" s="205">
        <f>'Banner 2 2026'!N50-'Banner 2 2025'!N50</f>
        <v>0.27039760961620124</v>
      </c>
      <c r="O50" s="205">
        <f>'Banner 2 2026'!O50-'Banner 2 2025'!O50</f>
        <v>9.8413266419070944E-2</v>
      </c>
      <c r="P50" s="205">
        <f>'Banner 2 2026'!P50-'Banner 2 2025'!P50</f>
        <v>7.9755077301151056E-2</v>
      </c>
      <c r="Q50" s="205">
        <f>'Banner 2 2026'!Q50-'Banner 2 2025'!Q50</f>
        <v>0.21261612136776209</v>
      </c>
      <c r="R50" s="205">
        <f>'Banner 2 2026'!R50-'Banner 2 2025'!R50</f>
        <v>6.7635192028907998E-2</v>
      </c>
      <c r="S50" s="205">
        <f>'Banner 2 2026'!S50-'Banner 2 2025'!S50</f>
        <v>9.3255586630764109E-2</v>
      </c>
      <c r="T50" s="205">
        <f>'Banner 2 2026'!T50-'Banner 2 2025'!T50</f>
        <v>1.814806979425343E-2</v>
      </c>
      <c r="U50" s="205">
        <f>'Banner 2 2026'!U50-'Banner 2 2025'!U50</f>
        <v>0.15335386414752161</v>
      </c>
      <c r="V50" s="205">
        <f>'Banner 2 2026'!V50-'Banner 2 2025'!V50</f>
        <v>6.6801626701251116E-2</v>
      </c>
      <c r="W50" s="205">
        <f>'Banner 2 2026'!W50-'Banner 2 2025'!W50</f>
        <v>0.16734717675983951</v>
      </c>
      <c r="X50" s="205">
        <f>'Banner 2 2026'!X50-'Banner 2 2025'!X50</f>
        <v>0.21771560186123184</v>
      </c>
      <c r="Y50" s="205">
        <f>'Banner 2 2026'!Y50-'Banner 2 2025'!Y50</f>
        <v>0.11778369972977604</v>
      </c>
      <c r="Z50" s="205">
        <f>'Banner 2 2026'!Z50-'Banner 2 2025'!Z50</f>
        <v>0.10596628684325182</v>
      </c>
      <c r="AA50" s="205">
        <f>'Banner 2 2026'!AA50-'Banner 2 2025'!AA50</f>
        <v>0.21691451649697546</v>
      </c>
      <c r="AB50" s="205">
        <f>'Banner 2 2026'!AB50-'Banner 2 2025'!AB50</f>
        <v>0.21348916565413328</v>
      </c>
      <c r="AC50" s="205">
        <f>'Banner 2 2026'!AC50-'Banner 2 2025'!AC50</f>
        <v>-2.536077815889598E-2</v>
      </c>
      <c r="AD50" s="205">
        <f>'Banner 2 2026'!AD50-'Banner 2 2025'!AD50</f>
        <v>0.20205950901861358</v>
      </c>
      <c r="AE50" s="205">
        <f>'Banner 2 2026'!AE50-'Banner 2 2025'!AE50</f>
        <v>2.9604919853696288E-2</v>
      </c>
      <c r="AF50" s="205">
        <f>'Banner 2 2026'!AF50-'Banner 2 2025'!AF50</f>
        <v>0.11874561987739801</v>
      </c>
      <c r="AG50" s="205">
        <f>'Banner 2 2026'!AG50-'Banner 2 2025'!AG50</f>
        <v>6.4953392920771513E-2</v>
      </c>
      <c r="AH50" s="205">
        <f>'Banner 2 2026'!AH50-'Banner 2 2025'!AH50</f>
        <v>0.1805838187793341</v>
      </c>
      <c r="AI50" s="205">
        <f>'Banner 2 2026'!AI50-'Banner 2 2025'!AI50</f>
        <v>0.20943725051934003</v>
      </c>
      <c r="AJ50" s="205">
        <f>'Banner 2 2026'!AJ50-'Banner 2 2025'!AJ50</f>
        <v>0.12505048621216575</v>
      </c>
      <c r="AK50" s="205">
        <f>'Banner 2 2026'!AK50-'Banner 2 2025'!AK50</f>
        <v>6.8081313498342511E-2</v>
      </c>
      <c r="AL50" s="205">
        <f>'Banner 2 2026'!AL50-'Banner 2 2025'!AL50</f>
        <v>8.4107888562401867E-2</v>
      </c>
      <c r="AM50" s="205">
        <f>'Banner 2 2026'!AM50-'Banner 2 2025'!AM50</f>
        <v>0.12734231519775047</v>
      </c>
      <c r="AN50" s="205">
        <f>'Banner 2 2026'!AN50-'Banner 2 2025'!AN50</f>
        <v>0.10212888718358554</v>
      </c>
      <c r="AO50" s="205">
        <f>'Banner 2 2026'!AO50-'Banner 2 2025'!AO50</f>
        <v>8.0261289245076695E-2</v>
      </c>
      <c r="AP50" s="205">
        <f>'Banner 2 2026'!AP50-'Banner 2 2025'!AP50</f>
        <v>0.22630942063157361</v>
      </c>
      <c r="AQ50" s="205">
        <f>'Banner 2 2026'!AQ50-'Banner 2 2025'!AQ50</f>
        <v>0.12737332995143857</v>
      </c>
      <c r="AR50" s="205">
        <f>'Banner 2 2026'!AR50-'Banner 2 2025'!AR50</f>
        <v>2.2221829092839096E-2</v>
      </c>
      <c r="AS50" s="205">
        <f>'Banner 2 2026'!AS50-'Banner 2 2025'!AS50</f>
        <v>0.13655630170028477</v>
      </c>
      <c r="AT50" s="205">
        <f>'Banner 2 2026'!AT50-'Banner 2 2025'!AT50</f>
        <v>7.5569239774403774E-2</v>
      </c>
      <c r="AU50" s="205">
        <f>'Banner 2 2026'!AU50-'Banner 2 2025'!AU50</f>
        <v>0.12303783207681185</v>
      </c>
      <c r="AV50" s="205">
        <f>'Banner 2 2026'!AV50-'Banner 2 2025'!AV50</f>
        <v>8.4158867131209458E-2</v>
      </c>
      <c r="AW50" s="205">
        <f>'Banner 2 2026'!AW50-'Banner 2 2025'!AW50</f>
        <v>0.18304858361882942</v>
      </c>
      <c r="AX50" s="205">
        <f>'Banner 2 2026'!AX50-'Banner 2 2025'!AX50</f>
        <v>5.6459634929919289E-2</v>
      </c>
      <c r="AY50" s="205">
        <f>'Banner 2 2026'!AY50-'Banner 2 2025'!AY50</f>
        <v>3.5692616586237957E-2</v>
      </c>
      <c r="AZ50" s="205">
        <f>'Banner 2 2026'!AZ50-'Banner 2 2025'!AZ50</f>
        <v>0.10219423781094478</v>
      </c>
      <c r="BA50" s="205">
        <f>'Banner 2 2026'!BA50-'Banner 2 2025'!BA50</f>
        <v>9.789664356434824E-2</v>
      </c>
      <c r="BB50" s="205">
        <f>'Banner 2 2026'!BB50-'Banner 2 2025'!BB50</f>
        <v>6.0098227877264543E-2</v>
      </c>
      <c r="BC50" s="205">
        <f>'Banner 2 2026'!BC50-'Banner 2 2025'!BC50</f>
        <v>1.5735956585013033E-2</v>
      </c>
      <c r="BD50" s="205">
        <f>'Banner 2 2026'!BD50-'Banner 2 2025'!BD50</f>
        <v>7.1333362452624838E-2</v>
      </c>
      <c r="BE50" s="205">
        <f>'Banner 2 2026'!BE50-'Banner 2 2025'!BE50</f>
        <v>0.14326823479433509</v>
      </c>
      <c r="BF50" s="205">
        <f>'Banner 2 2026'!BF50-'Banner 2 2025'!BF50</f>
        <v>0.35659406421579032</v>
      </c>
      <c r="BG50" s="205">
        <f>'Banner 2 2026'!BG50-'Banner 2 2025'!BG50</f>
        <v>-2.5347068677406881E-2</v>
      </c>
      <c r="BH50" s="205">
        <f>'Banner 2 2026'!BH50-'Banner 2 2025'!BH50</f>
        <v>0.50381216829554787</v>
      </c>
      <c r="BI50" s="205">
        <f>'Banner 2 2026'!BI50-'Banner 2 2025'!BI50</f>
        <v>0.22070833723421829</v>
      </c>
      <c r="BJ50" s="205">
        <f>'Banner 2 2026'!BJ50-'Banner 2 2025'!BJ50</f>
        <v>6.0098227877264543E-2</v>
      </c>
    </row>
    <row r="51" spans="2:62" x14ac:dyDescent="0.3">
      <c r="B51" s="43" t="s">
        <v>28</v>
      </c>
      <c r="C51" s="38" t="s">
        <v>29</v>
      </c>
      <c r="D51" s="205">
        <f>'Banner 2 2026'!D51-'Banner 2 2025'!D51</f>
        <v>-3.0865880519088618E-2</v>
      </c>
      <c r="E51" s="205">
        <f>'Banner 2 2026'!E51-'Banner 2 2025'!E51</f>
        <v>-4.1338470267135469E-2</v>
      </c>
      <c r="F51" s="205">
        <f>'Banner 2 2026'!F51-'Banner 2 2025'!F51</f>
        <v>-2.1531539813558459E-2</v>
      </c>
      <c r="G51" s="205">
        <f>'Banner 2 2026'!G51-'Banner 2 2025'!G51</f>
        <v>9.2460080814489518E-3</v>
      </c>
      <c r="H51" s="205">
        <f>'Banner 2 2026'!H51-'Banner 2 2025'!H51</f>
        <v>-2.6431422376210073E-2</v>
      </c>
      <c r="I51" s="205">
        <f>'Banner 2 2026'!I51-'Banner 2 2025'!I51</f>
        <v>-4.091929690327345E-2</v>
      </c>
      <c r="J51" s="205">
        <f>'Banner 2 2026'!J51-'Banner 2 2025'!J51</f>
        <v>1.0410860404969663E-2</v>
      </c>
      <c r="K51" s="205">
        <f>'Banner 2 2026'!K51-'Banner 2 2025'!K51</f>
        <v>-2.4691054221267217E-2</v>
      </c>
      <c r="L51" s="205">
        <f>'Banner 2 2026'!L51-'Banner 2 2025'!L51</f>
        <v>-3.1643727853363723E-2</v>
      </c>
      <c r="M51" s="205">
        <f>'Banner 2 2026'!M51-'Banner 2 2025'!M51</f>
        <v>-5.6218072965555574E-2</v>
      </c>
      <c r="N51" s="205">
        <f>'Banner 2 2026'!N51-'Banner 2 2025'!N51</f>
        <v>-3.130460170971891E-2</v>
      </c>
      <c r="O51" s="205">
        <f>'Banner 2 2026'!O51-'Banner 2 2025'!O51</f>
        <v>6.7501040662119982E-2</v>
      </c>
      <c r="P51" s="205">
        <f>'Banner 2 2026'!P51-'Banner 2 2025'!P51</f>
        <v>-7.4983905098215051E-2</v>
      </c>
      <c r="Q51" s="205">
        <f>'Banner 2 2026'!Q51-'Banner 2 2025'!Q51</f>
        <v>-0.11465428767481695</v>
      </c>
      <c r="R51" s="205">
        <f>'Banner 2 2026'!R51-'Banner 2 2025'!R51</f>
        <v>-3.066318948034126E-2</v>
      </c>
      <c r="S51" s="205">
        <f>'Banner 2 2026'!S51-'Banner 2 2025'!S51</f>
        <v>-6.6111602265197522E-3</v>
      </c>
      <c r="T51" s="205">
        <f>'Banner 2 2026'!T51-'Banner 2 2025'!T51</f>
        <v>-3.3687817639354953E-2</v>
      </c>
      <c r="U51" s="205">
        <f>'Banner 2 2026'!U51-'Banner 2 2025'!U51</f>
        <v>-8.8406803853462321E-2</v>
      </c>
      <c r="V51" s="205">
        <f>'Banner 2 2026'!V51-'Banner 2 2025'!V51</f>
        <v>-7.2870368635156169E-2</v>
      </c>
      <c r="W51" s="205">
        <f>'Banner 2 2026'!W51-'Banner 2 2025'!W51</f>
        <v>-3.1387201435916862E-2</v>
      </c>
      <c r="X51" s="205">
        <f>'Banner 2 2026'!X51-'Banner 2 2025'!X51</f>
        <v>-1.2709393694161769E-2</v>
      </c>
      <c r="Y51" s="205">
        <f>'Banner 2 2026'!Y51-'Banner 2 2025'!Y51</f>
        <v>2.1227587107268825E-2</v>
      </c>
      <c r="Z51" s="205">
        <f>'Banner 2 2026'!Z51-'Banner 2 2025'!Z51</f>
        <v>-6.1573197480658731E-2</v>
      </c>
      <c r="AA51" s="205">
        <f>'Banner 2 2026'!AA51-'Banner 2 2025'!AA51</f>
        <v>-7.2699101112665976E-2</v>
      </c>
      <c r="AB51" s="205">
        <f>'Banner 2 2026'!AB51-'Banner 2 2025'!AB51</f>
        <v>-0.14964716683059875</v>
      </c>
      <c r="AC51" s="205">
        <f>'Banner 2 2026'!AC51-'Banner 2 2025'!AC51</f>
        <v>0.13736754024312087</v>
      </c>
      <c r="AD51" s="205">
        <f>'Banner 2 2026'!AD51-'Banner 2 2025'!AD51</f>
        <v>-5.7661550407254167E-2</v>
      </c>
      <c r="AE51" s="205">
        <f>'Banner 2 2026'!AE51-'Banner 2 2025'!AE51</f>
        <v>3.3286196562066606E-2</v>
      </c>
      <c r="AF51" s="205">
        <f>'Banner 2 2026'!AF51-'Banner 2 2025'!AF51</f>
        <v>-4.8593748588767777E-2</v>
      </c>
      <c r="AG51" s="205">
        <f>'Banner 2 2026'!AG51-'Banner 2 2025'!AG51</f>
        <v>-2.5193905634413954E-2</v>
      </c>
      <c r="AH51" s="205">
        <f>'Banner 2 2026'!AH51-'Banner 2 2025'!AH51</f>
        <v>-6.1079775643799211E-2</v>
      </c>
      <c r="AI51" s="205">
        <f>'Banner 2 2026'!AI51-'Banner 2 2025'!AI51</f>
        <v>0.11745356238874835</v>
      </c>
      <c r="AJ51" s="205">
        <f>'Banner 2 2026'!AJ51-'Banner 2 2025'!AJ51</f>
        <v>-1.4362360381868666E-2</v>
      </c>
      <c r="AK51" s="205">
        <f>'Banner 2 2026'!AK51-'Banner 2 2025'!AK51</f>
        <v>-1.8291905822390028E-2</v>
      </c>
      <c r="AL51" s="205">
        <f>'Banner 2 2026'!AL51-'Banner 2 2025'!AL51</f>
        <v>-3.5778304197923272E-2</v>
      </c>
      <c r="AM51" s="205">
        <f>'Banner 2 2026'!AM51-'Banner 2 2025'!AM51</f>
        <v>-7.1500343264044516E-2</v>
      </c>
      <c r="AN51" s="205">
        <f>'Banner 2 2026'!AN51-'Banner 2 2025'!AN51</f>
        <v>-2.5968772695125708E-2</v>
      </c>
      <c r="AO51" s="205">
        <f>'Banner 2 2026'!AO51-'Banner 2 2025'!AO51</f>
        <v>-4.9393493337879582E-2</v>
      </c>
      <c r="AP51" s="205">
        <f>'Banner 2 2026'!AP51-'Banner 2 2025'!AP51</f>
        <v>-1.3428771946815132E-2</v>
      </c>
      <c r="AQ51" s="205">
        <f>'Banner 2 2026'!AQ51-'Banner 2 2025'!AQ51</f>
        <v>-4.0557102210291018E-2</v>
      </c>
      <c r="AR51" s="205">
        <f>'Banner 2 2026'!AR51-'Banner 2 2025'!AR51</f>
        <v>-9.2943008345624523E-3</v>
      </c>
      <c r="AS51" s="205">
        <f>'Banner 2 2026'!AS51-'Banner 2 2025'!AS51</f>
        <v>-7.0615499255014785E-2</v>
      </c>
      <c r="AT51" s="205">
        <f>'Banner 2 2026'!AT51-'Banner 2 2025'!AT51</f>
        <v>-3.139011437608008E-2</v>
      </c>
      <c r="AU51" s="205">
        <f>'Banner 2 2026'!AU51-'Banner 2 2025'!AU51</f>
        <v>-6.6209416748868405E-2</v>
      </c>
      <c r="AV51" s="205">
        <f>'Banner 2 2026'!AV51-'Banner 2 2025'!AV51</f>
        <v>1.4463974594939394E-2</v>
      </c>
      <c r="AW51" s="205">
        <f>'Banner 2 2026'!AW51-'Banner 2 2025'!AW51</f>
        <v>-6.7153113775289944E-2</v>
      </c>
      <c r="AX51" s="205">
        <f>'Banner 2 2026'!AX51-'Banner 2 2025'!AX51</f>
        <v>1.0085894259938236E-2</v>
      </c>
      <c r="AY51" s="205">
        <f>'Banner 2 2026'!AY51-'Banner 2 2025'!AY51</f>
        <v>-0.10287450384613481</v>
      </c>
      <c r="AZ51" s="205">
        <f>'Banner 2 2026'!AZ51-'Banner 2 2025'!AZ51</f>
        <v>-5.7926877097516635E-2</v>
      </c>
      <c r="BA51" s="205">
        <f>'Banner 2 2026'!BA51-'Banner 2 2025'!BA51</f>
        <v>-3.6283735309135812E-2</v>
      </c>
      <c r="BB51" s="205">
        <f>'Banner 2 2026'!BB51-'Banner 2 2025'!BB51</f>
        <v>-1.328617094433665E-2</v>
      </c>
      <c r="BC51" s="205">
        <f>'Banner 2 2026'!BC51-'Banner 2 2025'!BC51</f>
        <v>-1.3652226098522319E-2</v>
      </c>
      <c r="BD51" s="205">
        <f>'Banner 2 2026'!BD51-'Banner 2 2025'!BD51</f>
        <v>-0.11265081377556344</v>
      </c>
      <c r="BE51" s="205">
        <f>'Banner 2 2026'!BE51-'Banner 2 2025'!BE51</f>
        <v>-2.3046621259891584E-2</v>
      </c>
      <c r="BF51" s="205">
        <f>'Banner 2 2026'!BF51-'Banner 2 2025'!BF51</f>
        <v>-4.1848825991426919E-2</v>
      </c>
      <c r="BG51" s="205">
        <f>'Banner 2 2026'!BG51-'Banner 2 2025'!BG51</f>
        <v>1.1221645408964059E-3</v>
      </c>
      <c r="BH51" s="205">
        <f>'Banner 2 2026'!BH51-'Banner 2 2025'!BH51</f>
        <v>-0.15920451990937934</v>
      </c>
      <c r="BI51" s="205">
        <f>'Banner 2 2026'!BI51-'Banner 2 2025'!BI51</f>
        <v>5.4978484488171164E-2</v>
      </c>
      <c r="BJ51" s="205">
        <f>'Banner 2 2026'!BJ51-'Banner 2 2025'!BJ51</f>
        <v>-1.328617094433665E-2</v>
      </c>
    </row>
    <row r="52" spans="2:62" x14ac:dyDescent="0.3">
      <c r="B52" s="7"/>
      <c r="C52" s="38" t="s">
        <v>30</v>
      </c>
      <c r="D52" s="205">
        <f>'Banner 2 2026'!D52-'Banner 2 2025'!D52</f>
        <v>-1.8237100471066886E-2</v>
      </c>
      <c r="E52" s="205">
        <f>'Banner 2 2026'!E52-'Banner 2 2025'!E52</f>
        <v>-3.4949198089399502E-2</v>
      </c>
      <c r="F52" s="205">
        <f>'Banner 2 2026'!F52-'Banner 2 2025'!F52</f>
        <v>-9.1395046168193939E-4</v>
      </c>
      <c r="G52" s="205">
        <f>'Banner 2 2026'!G52-'Banner 2 2025'!G52</f>
        <v>-2.3216651052536133E-2</v>
      </c>
      <c r="H52" s="205">
        <f>'Banner 2 2026'!H52-'Banner 2 2025'!H52</f>
        <v>-1.4522648258933193E-2</v>
      </c>
      <c r="I52" s="205">
        <f>'Banner 2 2026'!I52-'Banner 2 2025'!I52</f>
        <v>-2.1655076118245284E-2</v>
      </c>
      <c r="J52" s="205">
        <f>'Banner 2 2026'!J52-'Banner 2 2025'!J52</f>
        <v>-2.9674210357686706E-2</v>
      </c>
      <c r="K52" s="205">
        <f>'Banner 2 2026'!K52-'Banner 2 2025'!K52</f>
        <v>-3.6555675892630132E-2</v>
      </c>
      <c r="L52" s="205">
        <f>'Banner 2 2026'!L52-'Banner 2 2025'!L52</f>
        <v>6.4260320650882524E-3</v>
      </c>
      <c r="M52" s="205">
        <f>'Banner 2 2026'!M52-'Banner 2 2025'!M52</f>
        <v>1.4100374455813941E-3</v>
      </c>
      <c r="N52" s="205">
        <f>'Banner 2 2026'!N52-'Banner 2 2025'!N52</f>
        <v>-2.147971416472437E-2</v>
      </c>
      <c r="O52" s="205">
        <f>'Banner 2 2026'!O52-'Banner 2 2025'!O52</f>
        <v>-2.4343249680695678E-2</v>
      </c>
      <c r="P52" s="205">
        <f>'Banner 2 2026'!P52-'Banner 2 2025'!P52</f>
        <v>-9.9325017061295262E-3</v>
      </c>
      <c r="Q52" s="205">
        <f>'Banner 2 2026'!Q52-'Banner 2 2025'!Q52</f>
        <v>-2.1673755632910172E-2</v>
      </c>
      <c r="R52" s="205">
        <f>'Banner 2 2026'!R52-'Banner 2 2025'!R52</f>
        <v>-3.4100544576400667E-2</v>
      </c>
      <c r="S52" s="205">
        <f>'Banner 2 2026'!S52-'Banner 2 2025'!S52</f>
        <v>2.4385075542990714E-3</v>
      </c>
      <c r="T52" s="205">
        <f>'Banner 2 2026'!T52-'Banner 2 2025'!T52</f>
        <v>-9.9781709346362102E-3</v>
      </c>
      <c r="U52" s="205">
        <f>'Banner 2 2026'!U52-'Banner 2 2025'!U52</f>
        <v>-4.8893278205482511E-2</v>
      </c>
      <c r="V52" s="205">
        <f>'Banner 2 2026'!V52-'Banner 2 2025'!V52</f>
        <v>9.0458090711499489E-3</v>
      </c>
      <c r="W52" s="205">
        <f>'Banner 2 2026'!W52-'Banner 2 2025'!W52</f>
        <v>-8.6713365019904259E-2</v>
      </c>
      <c r="X52" s="205">
        <f>'Banner 2 2026'!X52-'Banner 2 2025'!X52</f>
        <v>6.3128284284498723E-2</v>
      </c>
      <c r="Y52" s="205">
        <f>'Banner 2 2026'!Y52-'Banner 2 2025'!Y52</f>
        <v>-2.5641400699906849E-2</v>
      </c>
      <c r="Z52" s="205">
        <f>'Banner 2 2026'!Z52-'Banner 2 2025'!Z52</f>
        <v>-1.7781801374522246E-2</v>
      </c>
      <c r="AA52" s="205">
        <f>'Banner 2 2026'!AA52-'Banner 2 2025'!AA52</f>
        <v>-4.6871940112863983E-2</v>
      </c>
      <c r="AB52" s="205">
        <f>'Banner 2 2026'!AB52-'Banner 2 2025'!AB52</f>
        <v>-2.8334764297897094E-2</v>
      </c>
      <c r="AC52" s="205">
        <f>'Banner 2 2026'!AC52-'Banner 2 2025'!AC52</f>
        <v>-2.2013124846625529E-2</v>
      </c>
      <c r="AD52" s="205">
        <f>'Banner 2 2026'!AD52-'Banner 2 2025'!AD52</f>
        <v>0.10712802879367057</v>
      </c>
      <c r="AE52" s="205">
        <f>'Banner 2 2026'!AE52-'Banner 2 2025'!AE52</f>
        <v>-1.3710589598291842E-2</v>
      </c>
      <c r="AF52" s="205">
        <f>'Banner 2 2026'!AF52-'Banner 2 2025'!AF52</f>
        <v>-7.3775069321621589E-3</v>
      </c>
      <c r="AG52" s="205">
        <f>'Banner 2 2026'!AG52-'Banner 2 2025'!AG52</f>
        <v>-9.236371102314761E-3</v>
      </c>
      <c r="AH52" s="205">
        <f>'Banner 2 2026'!AH52-'Banner 2 2025'!AH52</f>
        <v>-6.4403146385998797E-2</v>
      </c>
      <c r="AI52" s="205">
        <f>'Banner 2 2026'!AI52-'Banner 2 2025'!AI52</f>
        <v>-0.13669813376178916</v>
      </c>
      <c r="AJ52" s="205">
        <f>'Banner 2 2026'!AJ52-'Banner 2 2025'!AJ52</f>
        <v>-4.45205120209788E-2</v>
      </c>
      <c r="AK52" s="205">
        <f>'Banner 2 2026'!AK52-'Banner 2 2025'!AK52</f>
        <v>6.7251226119655061E-3</v>
      </c>
      <c r="AL52" s="205">
        <f>'Banner 2 2026'!AL52-'Banner 2 2025'!AL52</f>
        <v>-4.1517971061916764E-2</v>
      </c>
      <c r="AM52" s="205">
        <f>'Banner 2 2026'!AM52-'Banner 2 2025'!AM52</f>
        <v>-8.224463026228139E-3</v>
      </c>
      <c r="AN52" s="205">
        <f>'Banner 2 2026'!AN52-'Banner 2 2025'!AN52</f>
        <v>-1.771598979945313E-2</v>
      </c>
      <c r="AO52" s="205">
        <f>'Banner 2 2026'!AO52-'Banner 2 2025'!AO52</f>
        <v>-1.901636244211212E-2</v>
      </c>
      <c r="AP52" s="205">
        <f>'Banner 2 2026'!AP52-'Banner 2 2025'!AP52</f>
        <v>-9.5717490930041227E-2</v>
      </c>
      <c r="AQ52" s="205">
        <f>'Banner 2 2026'!AQ52-'Banner 2 2025'!AQ52</f>
        <v>3.8969625004124236E-3</v>
      </c>
      <c r="AR52" s="205">
        <f>'Banner 2 2026'!AR52-'Banner 2 2025'!AR52</f>
        <v>4.6338603946250168E-2</v>
      </c>
      <c r="AS52" s="205">
        <f>'Banner 2 2026'!AS52-'Banner 2 2025'!AS52</f>
        <v>-2.2997687955553146E-2</v>
      </c>
      <c r="AT52" s="205">
        <f>'Banner 2 2026'!AT52-'Banner 2 2025'!AT52</f>
        <v>-1.0987517202632857E-2</v>
      </c>
      <c r="AU52" s="205">
        <f>'Banner 2 2026'!AU52-'Banner 2 2025'!AU52</f>
        <v>-5.164799785770581E-2</v>
      </c>
      <c r="AV52" s="205">
        <f>'Banner 2 2026'!AV52-'Banner 2 2025'!AV52</f>
        <v>-5.9479677037942297E-3</v>
      </c>
      <c r="AW52" s="205">
        <f>'Banner 2 2026'!AW52-'Banner 2 2025'!AW52</f>
        <v>-3.9224888299520352E-2</v>
      </c>
      <c r="AX52" s="205">
        <f>'Banner 2 2026'!AX52-'Banner 2 2025'!AX52</f>
        <v>-2.4662789465628082E-2</v>
      </c>
      <c r="AY52" s="205">
        <f>'Banner 2 2026'!AY52-'Banner 2 2025'!AY52</f>
        <v>-2.4983255362939952E-2</v>
      </c>
      <c r="AZ52" s="205">
        <f>'Banner 2 2026'!AZ52-'Banner 2 2025'!AZ52</f>
        <v>1.7666984593002255E-2</v>
      </c>
      <c r="BA52" s="205">
        <f>'Banner 2 2026'!BA52-'Banner 2 2025'!BA52</f>
        <v>-3.1524508515447192E-2</v>
      </c>
      <c r="BB52" s="205">
        <f>'Banner 2 2026'!BB52-'Banner 2 2025'!BB52</f>
        <v>2.4504515160271634E-2</v>
      </c>
      <c r="BC52" s="205">
        <f>'Banner 2 2026'!BC52-'Banner 2 2025'!BC52</f>
        <v>-1.7349594928305651E-2</v>
      </c>
      <c r="BD52" s="205">
        <f>'Banner 2 2026'!BD52-'Banner 2 2025'!BD52</f>
        <v>2.9228709102235351E-2</v>
      </c>
      <c r="BE52" s="205">
        <f>'Banner 2 2026'!BE52-'Banner 2 2025'!BE52</f>
        <v>-4.8980677825718674E-2</v>
      </c>
      <c r="BF52" s="205">
        <f>'Banner 2 2026'!BF52-'Banner 2 2025'!BF52</f>
        <v>-7.0152567729922788E-2</v>
      </c>
      <c r="BG52" s="205">
        <f>'Banner 2 2026'!BG52-'Banner 2 2025'!BG52</f>
        <v>-7.1377454849530439E-2</v>
      </c>
      <c r="BH52" s="205">
        <f>'Banner 2 2026'!BH52-'Banner 2 2025'!BH52</f>
        <v>-0.1550014952208052</v>
      </c>
      <c r="BI52" s="205">
        <f>'Banner 2 2026'!BI52-'Banner 2 2025'!BI52</f>
        <v>-0.12078777833709334</v>
      </c>
      <c r="BJ52" s="205">
        <f>'Banner 2 2026'!BJ52-'Banner 2 2025'!BJ52</f>
        <v>2.4504515160271634E-2</v>
      </c>
    </row>
    <row r="53" spans="2:62" x14ac:dyDescent="0.3">
      <c r="B53" s="7"/>
      <c r="C53" s="38" t="s">
        <v>31</v>
      </c>
      <c r="D53" s="205">
        <f>'Banner 2 2026'!D53-'Banner 2 2025'!D53</f>
        <v>-1.4553578701532507E-2</v>
      </c>
      <c r="E53" s="205">
        <f>'Banner 2 2026'!E53-'Banner 2 2025'!E53</f>
        <v>-1.9035524226487452E-2</v>
      </c>
      <c r="F53" s="205">
        <f>'Banner 2 2026'!F53-'Banner 2 2025'!F53</f>
        <v>-2.2302208533803089E-2</v>
      </c>
      <c r="G53" s="205">
        <f>'Banner 2 2026'!G53-'Banner 2 2025'!G53</f>
        <v>-4.5465109656981648E-3</v>
      </c>
      <c r="H53" s="205">
        <f>'Banner 2 2026'!H53-'Banner 2 2025'!H53</f>
        <v>-9.1005991703736536E-3</v>
      </c>
      <c r="I53" s="205">
        <f>'Banner 2 2026'!I53-'Banner 2 2025'!I53</f>
        <v>-3.2684941220145113E-2</v>
      </c>
      <c r="J53" s="205">
        <f>'Banner 2 2026'!J53-'Banner 2 2025'!J53</f>
        <v>-2.9788794445475754E-2</v>
      </c>
      <c r="K53" s="205">
        <f>'Banner 2 2026'!K53-'Banner 2 2025'!K53</f>
        <v>-1.3033194820902965E-2</v>
      </c>
      <c r="L53" s="205">
        <f>'Banner 2 2026'!L53-'Banner 2 2025'!L53</f>
        <v>3.1546190375266001E-2</v>
      </c>
      <c r="M53" s="205">
        <f>'Banner 2 2026'!M53-'Banner 2 2025'!M53</f>
        <v>-1.684592441875566E-2</v>
      </c>
      <c r="N53" s="205">
        <f>'Banner 2 2026'!N53-'Banner 2 2025'!N53</f>
        <v>-3.4297748881469262E-2</v>
      </c>
      <c r="O53" s="205">
        <f>'Banner 2 2026'!O53-'Banner 2 2025'!O53</f>
        <v>-3.9790458191894709E-2</v>
      </c>
      <c r="P53" s="205">
        <f>'Banner 2 2026'!P53-'Banner 2 2025'!P53</f>
        <v>-4.7457201058198617E-3</v>
      </c>
      <c r="Q53" s="205">
        <f>'Banner 2 2026'!Q53-'Banner 2 2025'!Q53</f>
        <v>1.5738717712871844E-3</v>
      </c>
      <c r="R53" s="205">
        <f>'Banner 2 2026'!R53-'Banner 2 2025'!R53</f>
        <v>-1.1058514948475328E-2</v>
      </c>
      <c r="S53" s="205">
        <f>'Banner 2 2026'!S53-'Banner 2 2025'!S53</f>
        <v>-1.0603820155962465E-2</v>
      </c>
      <c r="T53" s="205">
        <f>'Banner 2 2026'!T53-'Banner 2 2025'!T53</f>
        <v>-1.3725535775518501E-2</v>
      </c>
      <c r="U53" s="205">
        <f>'Banner 2 2026'!U53-'Banner 2 2025'!U53</f>
        <v>-1.3521997391056986E-2</v>
      </c>
      <c r="V53" s="205">
        <f>'Banner 2 2026'!V53-'Banner 2 2025'!V53</f>
        <v>-1.1164027797369858E-3</v>
      </c>
      <c r="W53" s="205">
        <f>'Banner 2 2026'!W53-'Banner 2 2025'!W53</f>
        <v>-1.0602533578836885E-2</v>
      </c>
      <c r="X53" s="205">
        <f>'Banner 2 2026'!X53-'Banner 2 2025'!X53</f>
        <v>-5.0033339985575714E-2</v>
      </c>
      <c r="Y53" s="205">
        <f>'Banner 2 2026'!Y53-'Banner 2 2025'!Y53</f>
        <v>-1.898711959260687E-2</v>
      </c>
      <c r="Z53" s="205">
        <f>'Banner 2 2026'!Z53-'Banner 2 2025'!Z53</f>
        <v>3.367419683993636E-3</v>
      </c>
      <c r="AA53" s="205">
        <f>'Banner 2 2026'!AA53-'Banner 2 2025'!AA53</f>
        <v>-2.3222188342417863E-2</v>
      </c>
      <c r="AB53" s="205">
        <f>'Banner 2 2026'!AB53-'Banner 2 2025'!AB53</f>
        <v>-1.1474194860891618E-2</v>
      </c>
      <c r="AC53" s="205">
        <f>'Banner 2 2026'!AC53-'Banner 2 2025'!AC53</f>
        <v>-7.812359217582894E-2</v>
      </c>
      <c r="AD53" s="205">
        <f>'Banner 2 2026'!AD53-'Banner 2 2025'!AD53</f>
        <v>-4.3560716495854787E-2</v>
      </c>
      <c r="AE53" s="205">
        <f>'Banner 2 2026'!AE53-'Banner 2 2025'!AE53</f>
        <v>-1.8991412811931015E-2</v>
      </c>
      <c r="AF53" s="205">
        <f>'Banner 2 2026'!AF53-'Banner 2 2025'!AF53</f>
        <v>-1.5808705827767451E-2</v>
      </c>
      <c r="AG53" s="205">
        <f>'Banner 2 2026'!AG53-'Banner 2 2025'!AG53</f>
        <v>-1.5674141327859024E-2</v>
      </c>
      <c r="AH53" s="205">
        <f>'Banner 2 2026'!AH53-'Banner 2 2025'!AH53</f>
        <v>9.4489862032398272E-3</v>
      </c>
      <c r="AI53" s="205">
        <f>'Banner 2 2026'!AI53-'Banner 2 2025'!AI53</f>
        <v>-4.5384647409933379E-2</v>
      </c>
      <c r="AJ53" s="205">
        <f>'Banner 2 2026'!AJ53-'Banner 2 2025'!AJ53</f>
        <v>-2.7638469590545549E-2</v>
      </c>
      <c r="AK53" s="205">
        <f>'Banner 2 2026'!AK53-'Banner 2 2025'!AK53</f>
        <v>-2.0941843557768007E-2</v>
      </c>
      <c r="AL53" s="205">
        <f>'Banner 2 2026'!AL53-'Banner 2 2025'!AL53</f>
        <v>2.2816242258188825E-2</v>
      </c>
      <c r="AM53" s="205">
        <f>'Banner 2 2026'!AM53-'Banner 2 2025'!AM53</f>
        <v>-1.3818227575788669E-2</v>
      </c>
      <c r="AN53" s="205">
        <f>'Banner 2 2026'!AN53-'Banner 2 2025'!AN53</f>
        <v>-2.052355394809529E-2</v>
      </c>
      <c r="AO53" s="205">
        <f>'Banner 2 2026'!AO53-'Banner 2 2025'!AO53</f>
        <v>8.1326941854732993E-3</v>
      </c>
      <c r="AP53" s="205">
        <f>'Banner 2 2026'!AP53-'Banner 2 2025'!AP53</f>
        <v>-2.9139684794567723E-2</v>
      </c>
      <c r="AQ53" s="205">
        <f>'Banner 2 2026'!AQ53-'Banner 2 2025'!AQ53</f>
        <v>-1.7511629002024687E-2</v>
      </c>
      <c r="AR53" s="205">
        <f>'Banner 2 2026'!AR53-'Banner 2 2025'!AR53</f>
        <v>-6.0698581002765935E-3</v>
      </c>
      <c r="AS53" s="205">
        <f>'Banner 2 2026'!AS53-'Banner 2 2025'!AS53</f>
        <v>-9.1093673704538032E-3</v>
      </c>
      <c r="AT53" s="205">
        <f>'Banner 2 2026'!AT53-'Banner 2 2025'!AT53</f>
        <v>-3.8516816814535601E-2</v>
      </c>
      <c r="AU53" s="205">
        <f>'Banner 2 2026'!AU53-'Banner 2 2025'!AU53</f>
        <v>-3.029216915549568E-3</v>
      </c>
      <c r="AV53" s="205">
        <f>'Banner 2 2026'!AV53-'Banner 2 2025'!AV53</f>
        <v>-2.1040322384252436E-2</v>
      </c>
      <c r="AW53" s="205">
        <f>'Banner 2 2026'!AW53-'Banner 2 2025'!AW53</f>
        <v>-1.4569629505342511E-2</v>
      </c>
      <c r="AX53" s="205">
        <f>'Banner 2 2026'!AX53-'Banner 2 2025'!AX53</f>
        <v>-1.1602004793845974E-2</v>
      </c>
      <c r="AY53" s="205">
        <f>'Banner 2 2026'!AY53-'Banner 2 2025'!AY53</f>
        <v>1.7052011644498277E-2</v>
      </c>
      <c r="AZ53" s="205">
        <f>'Banner 2 2026'!AZ53-'Banner 2 2025'!AZ53</f>
        <v>-4.2561073692951354E-2</v>
      </c>
      <c r="BA53" s="205">
        <f>'Banner 2 2026'!BA53-'Banner 2 2025'!BA53</f>
        <v>-2.209122096001178E-2</v>
      </c>
      <c r="BB53" s="205">
        <f>'Banner 2 2026'!BB53-'Banner 2 2025'!BB53</f>
        <v>-1.1280682766475272E-3</v>
      </c>
      <c r="BC53" s="205">
        <f>'Banner 2 2026'!BC53-'Banner 2 2025'!BC53</f>
        <v>-2.109957785399702E-2</v>
      </c>
      <c r="BD53" s="205">
        <f>'Banner 2 2026'!BD53-'Banner 2 2025'!BD53</f>
        <v>-2.7559997013594524E-2</v>
      </c>
      <c r="BE53" s="205">
        <f>'Banner 2 2026'!BE53-'Banner 2 2025'!BE53</f>
        <v>-1.9766735277825111E-2</v>
      </c>
      <c r="BF53" s="205">
        <f>'Banner 2 2026'!BF53-'Banner 2 2025'!BF53</f>
        <v>-1.8217910285164427E-2</v>
      </c>
      <c r="BG53" s="205">
        <f>'Banner 2 2026'!BG53-'Banner 2 2025'!BG53</f>
        <v>-7.2987771067651849E-2</v>
      </c>
      <c r="BH53" s="205">
        <f>'Banner 2 2026'!BH53-'Banner 2 2025'!BH53</f>
        <v>0</v>
      </c>
      <c r="BI53" s="205">
        <f>'Banner 2 2026'!BI53-'Banner 2 2025'!BI53</f>
        <v>0</v>
      </c>
      <c r="BJ53" s="205">
        <f>'Banner 2 2026'!BJ53-'Banner 2 2025'!BJ53</f>
        <v>-1.1280682766475272E-3</v>
      </c>
    </row>
    <row r="54" spans="2:62" x14ac:dyDescent="0.3">
      <c r="B54" s="7"/>
      <c r="C54" s="38" t="s">
        <v>32</v>
      </c>
      <c r="D54" s="205">
        <f>'Banner 2 2026'!D54-'Banner 2 2025'!D54</f>
        <v>-4.6249682841641663E-3</v>
      </c>
      <c r="E54" s="205">
        <f>'Banner 2 2026'!E54-'Banner 2 2025'!E54</f>
        <v>3.9084540000452273E-3</v>
      </c>
      <c r="F54" s="205">
        <f>'Banner 2 2026'!F54-'Banner 2 2025'!F54</f>
        <v>-2.0724156078723875E-2</v>
      </c>
      <c r="G54" s="205">
        <f>'Banner 2 2026'!G54-'Banner 2 2025'!G54</f>
        <v>-6.0221770467837284E-2</v>
      </c>
      <c r="H54" s="205">
        <f>'Banner 2 2026'!H54-'Banner 2 2025'!H54</f>
        <v>-2.1355418004538364E-3</v>
      </c>
      <c r="I54" s="205">
        <f>'Banner 2 2026'!I54-'Banner 2 2025'!I54</f>
        <v>-4.3475899510094493E-2</v>
      </c>
      <c r="J54" s="205">
        <f>'Banner 2 2026'!J54-'Banner 2 2025'!J54</f>
        <v>-4.1921402172101399E-4</v>
      </c>
      <c r="K54" s="205">
        <f>'Banner 2 2026'!K54-'Banner 2 2025'!K54</f>
        <v>-1.3821232028016243E-2</v>
      </c>
      <c r="L54" s="205">
        <f>'Banner 2 2026'!L54-'Banner 2 2025'!L54</f>
        <v>4.1878639202630671E-3</v>
      </c>
      <c r="M54" s="205">
        <f>'Banner 2 2026'!M54-'Banner 2 2025'!M54</f>
        <v>5.4881298573052585E-3</v>
      </c>
      <c r="N54" s="205">
        <f>'Banner 2 2026'!N54-'Banner 2 2025'!N54</f>
        <v>1.0819419405124231E-2</v>
      </c>
      <c r="O54" s="205">
        <f>'Banner 2 2026'!O54-'Banner 2 2025'!O54</f>
        <v>5.020914533150905E-3</v>
      </c>
      <c r="P54" s="205">
        <f>'Banner 2 2026'!P54-'Banner 2 2025'!P54</f>
        <v>-5.8786081088287112E-3</v>
      </c>
      <c r="Q54" s="205">
        <f>'Banner 2 2026'!Q54-'Banner 2 2025'!Q54</f>
        <v>1.0507291090085575E-2</v>
      </c>
      <c r="R54" s="205">
        <f>'Banner 2 2026'!R54-'Banner 2 2025'!R54</f>
        <v>-1.4462847541956973E-2</v>
      </c>
      <c r="S54" s="205">
        <f>'Banner 2 2026'!S54-'Banner 2 2025'!S54</f>
        <v>-1.7361343101032451E-2</v>
      </c>
      <c r="T54" s="205">
        <f>'Banner 2 2026'!T54-'Banner 2 2025'!T54</f>
        <v>-7.4116397539402794E-3</v>
      </c>
      <c r="U54" s="205">
        <f>'Banner 2 2026'!U54-'Banner 2 2025'!U54</f>
        <v>-1.5134984804318619E-2</v>
      </c>
      <c r="V54" s="205">
        <f>'Banner 2 2026'!V54-'Banner 2 2025'!V54</f>
        <v>-3.3884025910713225E-3</v>
      </c>
      <c r="W54" s="205">
        <f>'Banner 2 2026'!W54-'Banner 2 2025'!W54</f>
        <v>-1.7167227032500328E-3</v>
      </c>
      <c r="X54" s="205">
        <f>'Banner 2 2026'!X54-'Banner 2 2025'!X54</f>
        <v>-2.4296984887531795E-3</v>
      </c>
      <c r="Y54" s="205">
        <f>'Banner 2 2026'!Y54-'Banner 2 2025'!Y54</f>
        <v>6.2292422429107569E-5</v>
      </c>
      <c r="Z54" s="205">
        <f>'Banner 2 2026'!Z54-'Banner 2 2025'!Z54</f>
        <v>-1.1839359523324093E-2</v>
      </c>
      <c r="AA54" s="205">
        <f>'Banner 2 2026'!AA54-'Banner 2 2025'!AA54</f>
        <v>1.2043150704333467E-2</v>
      </c>
      <c r="AB54" s="205">
        <f>'Banner 2 2026'!AB54-'Banner 2 2025'!AB54</f>
        <v>2.4106334210538764E-2</v>
      </c>
      <c r="AC54" s="205">
        <f>'Banner 2 2026'!AC54-'Banner 2 2025'!AC54</f>
        <v>-1.8434977924609939E-4</v>
      </c>
      <c r="AD54" s="205">
        <f>'Banner 2 2026'!AD54-'Banner 2 2025'!AD54</f>
        <v>-8.8723021449756273E-3</v>
      </c>
      <c r="AE54" s="205">
        <f>'Banner 2 2026'!AE54-'Banner 2 2025'!AE54</f>
        <v>-2.8275013199404943E-3</v>
      </c>
      <c r="AF54" s="205">
        <f>'Banner 2 2026'!AF54-'Banner 2 2025'!AF54</f>
        <v>-1.3460491466859162E-2</v>
      </c>
      <c r="AG54" s="205">
        <f>'Banner 2 2026'!AG54-'Banner 2 2025'!AG54</f>
        <v>-3.5515059878460549E-4</v>
      </c>
      <c r="AH54" s="205">
        <f>'Banner 2 2026'!AH54-'Banner 2 2025'!AH54</f>
        <v>-2.1857594778837927E-3</v>
      </c>
      <c r="AI54" s="205">
        <f>'Banner 2 2026'!AI54-'Banner 2 2025'!AI54</f>
        <v>0</v>
      </c>
      <c r="AJ54" s="205">
        <f>'Banner 2 2026'!AJ54-'Banner 2 2025'!AJ54</f>
        <v>-1.6360485832033735E-2</v>
      </c>
      <c r="AK54" s="205">
        <f>'Banner 2 2026'!AK54-'Banner 2 2025'!AK54</f>
        <v>3.9323877504255566E-3</v>
      </c>
      <c r="AL54" s="205">
        <f>'Banner 2 2026'!AL54-'Banner 2 2025'!AL54</f>
        <v>-7.2289644963825428E-3</v>
      </c>
      <c r="AM54" s="205">
        <f>'Banner 2 2026'!AM54-'Banner 2 2025'!AM54</f>
        <v>-3.9624554124371922E-3</v>
      </c>
      <c r="AN54" s="205">
        <f>'Banner 2 2026'!AN54-'Banner 2 2025'!AN54</f>
        <v>-3.2192021618146372E-3</v>
      </c>
      <c r="AO54" s="205">
        <f>'Banner 2 2026'!AO54-'Banner 2 2025'!AO54</f>
        <v>-1.115726484942418E-2</v>
      </c>
      <c r="AP54" s="205">
        <f>'Banner 2 2026'!AP54-'Banner 2 2025'!AP54</f>
        <v>1.7800818835683289E-2</v>
      </c>
      <c r="AQ54" s="205">
        <f>'Banner 2 2026'!AQ54-'Banner 2 2025'!AQ54</f>
        <v>-5.0663268375487208E-4</v>
      </c>
      <c r="AR54" s="205">
        <f>'Banner 2 2026'!AR54-'Banner 2 2025'!AR54</f>
        <v>4.7602888400018768E-3</v>
      </c>
      <c r="AS54" s="205">
        <f>'Banner 2 2026'!AS54-'Banner 2 2025'!AS54</f>
        <v>-7.7194909006452709E-3</v>
      </c>
      <c r="AT54" s="205">
        <f>'Banner 2 2026'!AT54-'Banner 2 2025'!AT54</f>
        <v>-2.588564986035503E-2</v>
      </c>
      <c r="AU54" s="205">
        <f>'Banner 2 2026'!AU54-'Banner 2 2025'!AU54</f>
        <v>-1.1300421062994835E-2</v>
      </c>
      <c r="AV54" s="205">
        <f>'Banner 2 2026'!AV54-'Banner 2 2025'!AV54</f>
        <v>-2.39131436037196E-6</v>
      </c>
      <c r="AW54" s="205">
        <f>'Banner 2 2026'!AW54-'Banner 2 2025'!AW54</f>
        <v>2.7603634136657198E-3</v>
      </c>
      <c r="AX54" s="205">
        <f>'Banner 2 2026'!AX54-'Banner 2 2025'!AX54</f>
        <v>-9.7605039367835919E-3</v>
      </c>
      <c r="AY54" s="205">
        <f>'Banner 2 2026'!AY54-'Banner 2 2025'!AY54</f>
        <v>-2.5033403019158643E-2</v>
      </c>
      <c r="AZ54" s="205">
        <f>'Banner 2 2026'!AZ54-'Banner 2 2025'!AZ54</f>
        <v>-1.680914423076248E-3</v>
      </c>
      <c r="BA54" s="205">
        <f>'Banner 2 2026'!BA54-'Banner 2 2025'!BA54</f>
        <v>-6.1637385687005643E-3</v>
      </c>
      <c r="BB54" s="205">
        <f>'Banner 2 2026'!BB54-'Banner 2 2025'!BB54</f>
        <v>-4.9286322629593163E-3</v>
      </c>
      <c r="BC54" s="205">
        <f>'Banner 2 2026'!BC54-'Banner 2 2025'!BC54</f>
        <v>-6.1372906591982924E-3</v>
      </c>
      <c r="BD54" s="205">
        <f>'Banner 2 2026'!BD54-'Banner 2 2025'!BD54</f>
        <v>1.8616825934425381E-2</v>
      </c>
      <c r="BE54" s="205">
        <f>'Banner 2 2026'!BE54-'Banner 2 2025'!BE54</f>
        <v>-1.2527571639719544E-2</v>
      </c>
      <c r="BF54" s="205">
        <f>'Banner 2 2026'!BF54-'Banner 2 2025'!BF54</f>
        <v>-1.0376010476143895E-2</v>
      </c>
      <c r="BG54" s="205">
        <f>'Banner 2 2026'!BG54-'Banner 2 2025'!BG54</f>
        <v>-1.7033948940541464E-2</v>
      </c>
      <c r="BH54" s="205">
        <f>'Banner 2 2026'!BH54-'Banner 2 2025'!BH54</f>
        <v>3.5506853013628714E-2</v>
      </c>
      <c r="BI54" s="205">
        <f>'Banner 2 2026'!BI54-'Banner 2 2025'!BI54</f>
        <v>0</v>
      </c>
      <c r="BJ54" s="205">
        <f>'Banner 2 2026'!BJ54-'Banner 2 2025'!BJ54</f>
        <v>-4.9286322629593163E-3</v>
      </c>
    </row>
    <row r="55" spans="2:62" x14ac:dyDescent="0.3">
      <c r="B55" s="7"/>
      <c r="C55" s="38" t="s">
        <v>8</v>
      </c>
      <c r="D55" s="205">
        <f>'Banner 2 2026'!D55-'Banner 2 2025'!D55</f>
        <v>-2.9631975492931034E-2</v>
      </c>
      <c r="E55" s="205">
        <f>'Banner 2 2026'!E55-'Banner 2 2025'!E55</f>
        <v>-8.4992434818154189E-2</v>
      </c>
      <c r="F55" s="205">
        <f>'Banner 2 2026'!F55-'Banner 2 2025'!F55</f>
        <v>2.0944346807239916E-2</v>
      </c>
      <c r="G55" s="205">
        <f>'Banner 2 2026'!G55-'Banner 2 2025'!G55</f>
        <v>-0.19640512907095409</v>
      </c>
      <c r="H55" s="205">
        <f>'Banner 2 2026'!H55-'Banner 2 2025'!H55</f>
        <v>-5.8842644840958191E-3</v>
      </c>
      <c r="I55" s="205">
        <f>'Banner 2 2026'!I55-'Banner 2 2025'!I55</f>
        <v>7.2084563890735143E-2</v>
      </c>
      <c r="J55" s="205">
        <f>'Banner 2 2026'!J55-'Banner 2 2025'!J55</f>
        <v>-0.11326525713610905</v>
      </c>
      <c r="K55" s="205">
        <f>'Banner 2 2026'!K55-'Banner 2 2025'!K55</f>
        <v>3.6267652042704102E-4</v>
      </c>
      <c r="L55" s="205">
        <f>'Banner 2 2026'!L55-'Banner 2 2025'!L55</f>
        <v>-2.2266535513789321E-2</v>
      </c>
      <c r="M55" s="205">
        <f>'Banner 2 2026'!M55-'Banner 2 2025'!M55</f>
        <v>-3.5197573516098729E-2</v>
      </c>
      <c r="N55" s="205">
        <f>'Banner 2 2026'!N55-'Banner 2 2025'!N55</f>
        <v>-0.19413496426541269</v>
      </c>
      <c r="O55" s="205">
        <f>'Banner 2 2026'!O55-'Banner 2 2025'!O55</f>
        <v>-0.1068015137417527</v>
      </c>
      <c r="P55" s="205">
        <f>'Banner 2 2026'!P55-'Banner 2 2025'!P55</f>
        <v>1.5785657717840462E-2</v>
      </c>
      <c r="Q55" s="205">
        <f>'Banner 2 2026'!Q55-'Banner 2 2025'!Q55</f>
        <v>-8.8369240921406661E-2</v>
      </c>
      <c r="R55" s="205">
        <f>'Banner 2 2026'!R55-'Banner 2 2025'!R55</f>
        <v>2.2649904518266095E-2</v>
      </c>
      <c r="S55" s="205">
        <f>'Banner 2 2026'!S55-'Banner 2 2025'!S55</f>
        <v>-6.1117770701548779E-2</v>
      </c>
      <c r="T55" s="205">
        <f>'Banner 2 2026'!T55-'Banner 2 2025'!T55</f>
        <v>4.6655094309196926E-2</v>
      </c>
      <c r="U55" s="205">
        <f>'Banner 2 2026'!U55-'Banner 2 2025'!U55</f>
        <v>1.2603200106800633E-2</v>
      </c>
      <c r="V55" s="205">
        <f>'Banner 2 2026'!V55-'Banner 2 2025'!V55</f>
        <v>1.5277382335634471E-3</v>
      </c>
      <c r="W55" s="205">
        <f>'Banner 2 2026'!W55-'Banner 2 2025'!W55</f>
        <v>-3.6927354021931591E-2</v>
      </c>
      <c r="X55" s="205">
        <f>'Banner 2 2026'!X55-'Banner 2 2025'!X55</f>
        <v>-0.21567145397723966</v>
      </c>
      <c r="Y55" s="205">
        <f>'Banner 2 2026'!Y55-'Banner 2 2025'!Y55</f>
        <v>-9.4445058966961204E-2</v>
      </c>
      <c r="Z55" s="205">
        <f>'Banner 2 2026'!Z55-'Banner 2 2025'!Z55</f>
        <v>-1.8139348148744378E-2</v>
      </c>
      <c r="AA55" s="205">
        <f>'Banner 2 2026'!AA55-'Banner 2 2025'!AA55</f>
        <v>-8.6164437633361207E-2</v>
      </c>
      <c r="AB55" s="205">
        <f>'Banner 2 2026'!AB55-'Banner 2 2025'!AB55</f>
        <v>-4.8139373875283997E-2</v>
      </c>
      <c r="AC55" s="205">
        <f>'Banner 2 2026'!AC55-'Banner 2 2025'!AC55</f>
        <v>-1.1685695282524722E-2</v>
      </c>
      <c r="AD55" s="205">
        <f>'Banner 2 2026'!AD55-'Banner 2 2025'!AD55</f>
        <v>-0.19909296876419963</v>
      </c>
      <c r="AE55" s="205">
        <f>'Banner 2 2026'!AE55-'Banner 2 2025'!AE55</f>
        <v>-2.7361612685598669E-2</v>
      </c>
      <c r="AF55" s="205">
        <f>'Banner 2 2026'!AF55-'Banner 2 2025'!AF55</f>
        <v>-3.3505167061842478E-2</v>
      </c>
      <c r="AG55" s="205">
        <f>'Banner 2 2026'!AG55-'Banner 2 2025'!AG55</f>
        <v>-1.449382425740095E-2</v>
      </c>
      <c r="AH55" s="205">
        <f>'Banner 2 2026'!AH55-'Banner 2 2025'!AH55</f>
        <v>-6.2364123474891453E-2</v>
      </c>
      <c r="AI55" s="205">
        <f>'Banner 2 2026'!AI55-'Banner 2 2025'!AI55</f>
        <v>-0.14480803173636611</v>
      </c>
      <c r="AJ55" s="205">
        <f>'Banner 2 2026'!AJ55-'Banner 2 2025'!AJ55</f>
        <v>-2.2168658386740037E-2</v>
      </c>
      <c r="AK55" s="205">
        <f>'Banner 2 2026'!AK55-'Banner 2 2025'!AK55</f>
        <v>-3.9505074480578217E-2</v>
      </c>
      <c r="AL55" s="205">
        <f>'Banner 2 2026'!AL55-'Banner 2 2025'!AL55</f>
        <v>-2.2398891064366266E-2</v>
      </c>
      <c r="AM55" s="205">
        <f>'Banner 2 2026'!AM55-'Banner 2 2025'!AM55</f>
        <v>-2.9836825919252491E-2</v>
      </c>
      <c r="AN55" s="205">
        <f>'Banner 2 2026'!AN55-'Banner 2 2025'!AN55</f>
        <v>-3.4701368579096115E-2</v>
      </c>
      <c r="AO55" s="205">
        <f>'Banner 2 2026'!AO55-'Banner 2 2025'!AO55</f>
        <v>-8.8268628011333172E-3</v>
      </c>
      <c r="AP55" s="205">
        <f>'Banner 2 2026'!AP55-'Banner 2 2025'!AP55</f>
        <v>-0.1058242917958328</v>
      </c>
      <c r="AQ55" s="205">
        <f>'Banner 2 2026'!AQ55-'Banner 2 2025'!AQ55</f>
        <v>-7.2694928555780913E-2</v>
      </c>
      <c r="AR55" s="205">
        <f>'Banner 2 2026'!AR55-'Banner 2 2025'!AR55</f>
        <v>-5.7956562944251194E-2</v>
      </c>
      <c r="AS55" s="205">
        <f>'Banner 2 2026'!AS55-'Banner 2 2025'!AS55</f>
        <v>-2.6114256218616572E-2</v>
      </c>
      <c r="AT55" s="205">
        <f>'Banner 2 2026'!AT55-'Banner 2 2025'!AT55</f>
        <v>3.1210858479200354E-2</v>
      </c>
      <c r="AU55" s="205">
        <f>'Banner 2 2026'!AU55-'Banner 2 2025'!AU55</f>
        <v>9.1492205083069378E-3</v>
      </c>
      <c r="AV55" s="205">
        <f>'Banner 2 2026'!AV55-'Banner 2 2025'!AV55</f>
        <v>-7.163216032374406E-2</v>
      </c>
      <c r="AW55" s="205">
        <f>'Banner 2 2026'!AW55-'Banner 2 2025'!AW55</f>
        <v>-6.4861315452341389E-2</v>
      </c>
      <c r="AX55" s="205">
        <f>'Banner 2 2026'!AX55-'Banner 2 2025'!AX55</f>
        <v>-2.052023099359937E-2</v>
      </c>
      <c r="AY55" s="205">
        <f>'Banner 2 2026'!AY55-'Banner 2 2025'!AY55</f>
        <v>0.1001465339974969</v>
      </c>
      <c r="AZ55" s="205">
        <f>'Banner 2 2026'!AZ55-'Banner 2 2025'!AZ55</f>
        <v>-1.7692357190402241E-2</v>
      </c>
      <c r="BA55" s="205">
        <f>'Banner 2 2026'!BA55-'Banner 2 2025'!BA55</f>
        <v>-1.8334402110533332E-3</v>
      </c>
      <c r="BB55" s="205">
        <f>'Banner 2 2026'!BB55-'Banner 2 2025'!BB55</f>
        <v>-6.5259871553592363E-2</v>
      </c>
      <c r="BC55" s="205">
        <f>'Banner 2 2026'!BC55-'Banner 2 2025'!BC55</f>
        <v>4.2502732955010281E-2</v>
      </c>
      <c r="BD55" s="205">
        <f>'Banner 2 2026'!BD55-'Banner 2 2025'!BD55</f>
        <v>2.1031913299871724E-2</v>
      </c>
      <c r="BE55" s="205">
        <f>'Banner 2 2026'!BE55-'Banner 2 2025'!BE55</f>
        <v>-3.8946628791179994E-2</v>
      </c>
      <c r="BF55" s="205">
        <f>'Banner 2 2026'!BF55-'Banner 2 2025'!BF55</f>
        <v>-0.21599874973313202</v>
      </c>
      <c r="BG55" s="205">
        <f>'Banner 2 2026'!BG55-'Banner 2 2025'!BG55</f>
        <v>0.18562407899423469</v>
      </c>
      <c r="BH55" s="205">
        <f>'Banner 2 2026'!BH55-'Banner 2 2025'!BH55</f>
        <v>-0.22511300617899219</v>
      </c>
      <c r="BI55" s="205">
        <f>'Banner 2 2026'!BI55-'Banner 2 2025'!BI55</f>
        <v>-0.15489904338529653</v>
      </c>
      <c r="BJ55" s="205">
        <f>'Banner 2 2026'!BJ55-'Banner 2 2025'!BJ55</f>
        <v>-6.5259871553592363E-2</v>
      </c>
    </row>
    <row r="56" spans="2:62" x14ac:dyDescent="0.3">
      <c r="B56" s="7"/>
      <c r="C56" s="120" t="s">
        <v>198</v>
      </c>
      <c r="D56" s="205">
        <f>'Banner 2 2026'!D56-'Banner 2 2025'!D56</f>
        <v>-6.8281527975852213E-2</v>
      </c>
      <c r="E56" s="205">
        <f>'Banner 2 2026'!E56-'Banner 2 2025'!E56</f>
        <v>-9.1414738582977217E-2</v>
      </c>
      <c r="F56" s="205">
        <f>'Banner 2 2026'!F56-'Banner 2 2025'!F56</f>
        <v>-6.54718548877673E-2</v>
      </c>
      <c r="G56" s="205">
        <f>'Banner 2 2026'!G56-'Banner 2 2025'!G56</f>
        <v>-7.8738924404622629E-2</v>
      </c>
      <c r="H56" s="205">
        <f>'Banner 2 2026'!H56-'Banner 2 2025'!H56</f>
        <v>-5.219021160597076E-2</v>
      </c>
      <c r="I56" s="205">
        <f>'Banner 2 2026'!I56-'Banner 2 2025'!I56</f>
        <v>-0.13873521375175835</v>
      </c>
      <c r="J56" s="205">
        <f>'Banner 2 2026'!J56-'Banner 2 2025'!J56</f>
        <v>-4.9471358419913819E-2</v>
      </c>
      <c r="K56" s="205">
        <f>'Banner 2 2026'!K56-'Banner 2 2025'!K56</f>
        <v>-8.810115696281659E-2</v>
      </c>
      <c r="L56" s="205">
        <f>'Banner 2 2026'!L56-'Banner 2 2025'!L56</f>
        <v>1.0516358507253631E-2</v>
      </c>
      <c r="M56" s="205">
        <f>'Banner 2 2026'!M56-'Banner 2 2025'!M56</f>
        <v>-6.6165830081424626E-2</v>
      </c>
      <c r="N56" s="205">
        <f>'Banner 2 2026'!N56-'Banner 2 2025'!N56</f>
        <v>-7.6262645350788333E-2</v>
      </c>
      <c r="O56" s="205">
        <f>'Banner 2 2026'!O56-'Banner 2 2025'!O56</f>
        <v>8.3882473226804533E-3</v>
      </c>
      <c r="P56" s="205">
        <f>'Banner 2 2026'!P56-'Banner 2 2025'!P56</f>
        <v>-9.5540735018993128E-2</v>
      </c>
      <c r="Q56" s="205">
        <f>'Banner 2 2026'!Q56-'Banner 2 2025'!Q56</f>
        <v>-0.12424688044635432</v>
      </c>
      <c r="R56" s="205">
        <f>'Banner 2 2026'!R56-'Banner 2 2025'!R56</f>
        <v>-9.0285096547174232E-2</v>
      </c>
      <c r="S56" s="205">
        <f>'Banner 2 2026'!S56-'Banner 2 2025'!S56</f>
        <v>-3.2137815929215607E-2</v>
      </c>
      <c r="T56" s="205">
        <f>'Banner 2 2026'!T56-'Banner 2 2025'!T56</f>
        <v>-6.4803164103449967E-2</v>
      </c>
      <c r="U56" s="205">
        <f>'Banner 2 2026'!U56-'Banner 2 2025'!U56</f>
        <v>-0.16595706425432044</v>
      </c>
      <c r="V56" s="205">
        <f>'Banner 2 2026'!V56-'Banner 2 2025'!V56</f>
        <v>-6.8329364934814563E-2</v>
      </c>
      <c r="W56" s="205">
        <f>'Banner 2 2026'!W56-'Banner 2 2025'!W56</f>
        <v>-0.13041982273790803</v>
      </c>
      <c r="X56" s="205">
        <f>'Banner 2 2026'!X56-'Banner 2 2025'!X56</f>
        <v>-2.0441478839919314E-3</v>
      </c>
      <c r="Y56" s="205">
        <f>'Banner 2 2026'!Y56-'Banner 2 2025'!Y56</f>
        <v>-2.3338640762815832E-2</v>
      </c>
      <c r="Z56" s="205">
        <f>'Banner 2 2026'!Z56-'Banner 2 2025'!Z56</f>
        <v>-8.7826938694511414E-2</v>
      </c>
      <c r="AA56" s="205">
        <f>'Banner 2 2026'!AA56-'Banner 2 2025'!AA56</f>
        <v>-0.13075007886361437</v>
      </c>
      <c r="AB56" s="205">
        <f>'Banner 2 2026'!AB56-'Banner 2 2025'!AB56</f>
        <v>-0.16534979177884868</v>
      </c>
      <c r="AC56" s="205">
        <f>'Banner 2 2026'!AC56-'Banner 2 2025'!AC56</f>
        <v>3.7046473441420313E-2</v>
      </c>
      <c r="AD56" s="205">
        <f>'Banner 2 2026'!AD56-'Banner 2 2025'!AD56</f>
        <v>-2.9665402544140074E-3</v>
      </c>
      <c r="AE56" s="205">
        <f>'Banner 2 2026'!AE56-'Banner 2 2025'!AE56</f>
        <v>-2.2433071680967032E-3</v>
      </c>
      <c r="AF56" s="205">
        <f>'Banner 2 2026'!AF56-'Banner 2 2025'!AF56</f>
        <v>-8.5240452815556533E-2</v>
      </c>
      <c r="AG56" s="205">
        <f>'Banner 2 2026'!AG56-'Banner 2 2025'!AG56</f>
        <v>-5.0459568663372312E-2</v>
      </c>
      <c r="AH56" s="205">
        <f>'Banner 2 2026'!AH56-'Banner 2 2025'!AH56</f>
        <v>-0.11821969530444201</v>
      </c>
      <c r="AI56" s="205">
        <f>'Banner 2 2026'!AI56-'Banner 2 2025'!AI56</f>
        <v>-6.4629218782974174E-2</v>
      </c>
      <c r="AJ56" s="205">
        <f>'Banner 2 2026'!AJ56-'Banner 2 2025'!AJ56</f>
        <v>-0.10288182782542671</v>
      </c>
      <c r="AK56" s="205">
        <f>'Banner 2 2026'!AK56-'Banner 2 2025'!AK56</f>
        <v>-2.8576239017766958E-2</v>
      </c>
      <c r="AL56" s="205">
        <f>'Banner 2 2026'!AL56-'Banner 2 2025'!AL56</f>
        <v>-6.1708997498033769E-2</v>
      </c>
      <c r="AM56" s="205">
        <f>'Banner 2 2026'!AM56-'Banner 2 2025'!AM56</f>
        <v>-9.7505489278498531E-2</v>
      </c>
      <c r="AN56" s="205">
        <f>'Banner 2 2026'!AN56-'Banner 2 2025'!AN56</f>
        <v>-6.7427518604488729E-2</v>
      </c>
      <c r="AO56" s="205">
        <f>'Banner 2 2026'!AO56-'Banner 2 2025'!AO56</f>
        <v>-7.1434426443942572E-2</v>
      </c>
      <c r="AP56" s="205">
        <f>'Banner 2 2026'!AP56-'Banner 2 2025'!AP56</f>
        <v>-0.12048512883574081</v>
      </c>
      <c r="AQ56" s="205">
        <f>'Banner 2 2026'!AQ56-'Banner 2 2025'!AQ56</f>
        <v>-5.4678401395658105E-2</v>
      </c>
      <c r="AR56" s="205">
        <f>'Banner 2 2026'!AR56-'Banner 2 2025'!AR56</f>
        <v>3.5734733851413014E-2</v>
      </c>
      <c r="AS56" s="205">
        <f>'Banner 2 2026'!AS56-'Banner 2 2025'!AS56</f>
        <v>-0.110442045481667</v>
      </c>
      <c r="AT56" s="205">
        <f>'Banner 2 2026'!AT56-'Banner 2 2025'!AT56</f>
        <v>-0.10678009825360357</v>
      </c>
      <c r="AU56" s="205">
        <f>'Banner 2 2026'!AU56-'Banner 2 2025'!AU56</f>
        <v>-0.13218705258511862</v>
      </c>
      <c r="AV56" s="205">
        <f>'Banner 2 2026'!AV56-'Banner 2 2025'!AV56</f>
        <v>-1.2526706807467647E-2</v>
      </c>
      <c r="AW56" s="205">
        <f>'Banner 2 2026'!AW56-'Banner 2 2025'!AW56</f>
        <v>-0.11818726816648706</v>
      </c>
      <c r="AX56" s="205">
        <f>'Banner 2 2026'!AX56-'Banner 2 2025'!AX56</f>
        <v>-3.5939403936319392E-2</v>
      </c>
      <c r="AY56" s="205">
        <f>'Banner 2 2026'!AY56-'Banner 2 2025'!AY56</f>
        <v>-0.13583915058373508</v>
      </c>
      <c r="AZ56" s="205">
        <f>'Banner 2 2026'!AZ56-'Banner 2 2025'!AZ56</f>
        <v>-8.4501880620542036E-2</v>
      </c>
      <c r="BA56" s="205">
        <f>'Banner 2 2026'!BA56-'Banner 2 2025'!BA56</f>
        <v>-9.6063203353295379E-2</v>
      </c>
      <c r="BB56" s="205">
        <f>'Banner 2 2026'!BB56-'Banner 2 2025'!BB56</f>
        <v>5.1616436763281537E-3</v>
      </c>
      <c r="BC56" s="205">
        <f>'Banner 2 2026'!BC56-'Banner 2 2025'!BC56</f>
        <v>-5.8238689540023258E-2</v>
      </c>
      <c r="BD56" s="205">
        <f>'Banner 2 2026'!BD56-'Banner 2 2025'!BD56</f>
        <v>-9.23652757524972E-2</v>
      </c>
      <c r="BE56" s="205">
        <f>'Banner 2 2026'!BE56-'Banner 2 2025'!BE56</f>
        <v>-0.10432160600315493</v>
      </c>
      <c r="BF56" s="205">
        <f>'Banner 2 2026'!BF56-'Banner 2 2025'!BF56</f>
        <v>-0.14059531448265805</v>
      </c>
      <c r="BG56" s="205">
        <f>'Banner 2 2026'!BG56-'Banner 2 2025'!BG56</f>
        <v>-0.16027701031682734</v>
      </c>
      <c r="BH56" s="205">
        <f>'Banner 2 2026'!BH56-'Banner 2 2025'!BH56</f>
        <v>-0.27869916211655582</v>
      </c>
      <c r="BI56" s="205">
        <f>'Banner 2 2026'!BI56-'Banner 2 2025'!BI56</f>
        <v>-6.5809293848922146E-2</v>
      </c>
      <c r="BJ56" s="205">
        <f>'Banner 2 2026'!BJ56-'Banner 2 2025'!BJ56</f>
        <v>5.1616436763281537E-3</v>
      </c>
    </row>
    <row r="57" spans="2:62" ht="35.4" x14ac:dyDescent="0.3">
      <c r="B57" s="26" t="s">
        <v>33</v>
      </c>
      <c r="C57" s="12" t="s">
        <v>27</v>
      </c>
      <c r="D57" s="205">
        <f>'Banner 2 2026'!D57-'Banner 2 2025'!D57</f>
        <v>6.6641475569060193E-2</v>
      </c>
      <c r="E57" s="205">
        <f>'Banner 2 2026'!E57-'Banner 2 2025'!E57</f>
        <v>0.15507105359352269</v>
      </c>
      <c r="F57" s="205">
        <f>'Banner 2 2026'!F57-'Banner 2 2025'!F57</f>
        <v>6.2575039808259403E-2</v>
      </c>
      <c r="G57" s="205">
        <f>'Banner 2 2026'!G57-'Banner 2 2025'!G57</f>
        <v>7.3067487749918558E-2</v>
      </c>
      <c r="H57" s="205">
        <f>'Banner 2 2026'!H57-'Banner 2 2025'!H57</f>
        <v>2.2444587886785605E-2</v>
      </c>
      <c r="I57" s="205">
        <f>'Banner 2 2026'!I57-'Banner 2 2025'!I57</f>
        <v>4.1760008813158667E-3</v>
      </c>
      <c r="J57" s="205">
        <f>'Banner 2 2026'!J57-'Banner 2 2025'!J57</f>
        <v>0.12400133496612936</v>
      </c>
      <c r="K57" s="205">
        <f>'Banner 2 2026'!K57-'Banner 2 2025'!K57</f>
        <v>9.2255108574482381E-2</v>
      </c>
      <c r="L57" s="205">
        <f>'Banner 2 2026'!L57-'Banner 2 2025'!L57</f>
        <v>3.6888540372411183E-2</v>
      </c>
      <c r="M57" s="205">
        <f>'Banner 2 2026'!M57-'Banner 2 2025'!M57</f>
        <v>3.043619960649635E-2</v>
      </c>
      <c r="N57" s="205">
        <f>'Banner 2 2026'!N57-'Banner 2 2025'!N57</f>
        <v>0.23964959401870656</v>
      </c>
      <c r="O57" s="205">
        <f>'Banner 2 2026'!O57-'Banner 2 2025'!O57</f>
        <v>0.11040606867447678</v>
      </c>
      <c r="P57" s="205">
        <f>'Banner 2 2026'!P57-'Banner 2 2025'!P57</f>
        <v>4.7015892317196273E-2</v>
      </c>
      <c r="Q57" s="205">
        <f>'Banner 2 2026'!Q57-'Banner 2 2025'!Q57</f>
        <v>7.8030510160260746E-2</v>
      </c>
      <c r="R57" s="205">
        <f>'Banner 2 2026'!R57-'Banner 2 2025'!R57</f>
        <v>4.4892480465991369E-2</v>
      </c>
      <c r="S57" s="205">
        <f>'Banner 2 2026'!S57-'Banner 2 2025'!S57</f>
        <v>5.1670022420219563E-2</v>
      </c>
      <c r="T57" s="205">
        <f>'Banner 2 2026'!T57-'Banner 2 2025'!T57</f>
        <v>3.3378684845049134E-2</v>
      </c>
      <c r="U57" s="205">
        <f>'Banner 2 2026'!U57-'Banner 2 2025'!U57</f>
        <v>7.476546743581991E-2</v>
      </c>
      <c r="V57" s="205">
        <f>'Banner 2 2026'!V57-'Banner 2 2025'!V57</f>
        <v>2.2039204921165068E-2</v>
      </c>
      <c r="W57" s="205">
        <f>'Banner 2 2026'!W57-'Banner 2 2025'!W57</f>
        <v>7.1183032918303302E-2</v>
      </c>
      <c r="X57" s="205">
        <f>'Banner 2 2026'!X57-'Banner 2 2025'!X57</f>
        <v>0.14594956037399581</v>
      </c>
      <c r="Y57" s="205">
        <f>'Banner 2 2026'!Y57-'Banner 2 2025'!Y57</f>
        <v>0.10719218037365819</v>
      </c>
      <c r="Z57" s="205">
        <f>'Banner 2 2026'!Z57-'Banner 2 2025'!Z57</f>
        <v>5.363499535730154E-2</v>
      </c>
      <c r="AA57" s="205">
        <f>'Banner 2 2026'!AA57-'Banner 2 2025'!AA57</f>
        <v>0.17351395334508229</v>
      </c>
      <c r="AB57" s="205">
        <f>'Banner 2 2026'!AB57-'Banner 2 2025'!AB57</f>
        <v>0.16546632480289203</v>
      </c>
      <c r="AC57" s="205">
        <f>'Banner 2 2026'!AC57-'Banner 2 2025'!AC57</f>
        <v>8.5960945053656368E-3</v>
      </c>
      <c r="AD57" s="205">
        <f>'Banner 2 2026'!AD57-'Banner 2 2025'!AD57</f>
        <v>0.10897620452652473</v>
      </c>
      <c r="AE57" s="205">
        <f>'Banner 2 2026'!AE57-'Banner 2 2025'!AE57</f>
        <v>3.4288704064466713E-2</v>
      </c>
      <c r="AF57" s="205">
        <f>'Banner 2 2026'!AF57-'Banner 2 2025'!AF57</f>
        <v>8.181686432493418E-2</v>
      </c>
      <c r="AG57" s="205">
        <f>'Banner 2 2026'!AG57-'Banner 2 2025'!AG57</f>
        <v>5.5886112444217262E-2</v>
      </c>
      <c r="AH57" s="205">
        <f>'Banner 2 2026'!AH57-'Banner 2 2025'!AH57</f>
        <v>4.0757695556593587E-3</v>
      </c>
      <c r="AI57" s="205">
        <f>'Banner 2 2026'!AI57-'Banner 2 2025'!AI57</f>
        <v>0.22720999319662222</v>
      </c>
      <c r="AJ57" s="205">
        <f>'Banner 2 2026'!AJ57-'Banner 2 2025'!AJ57</f>
        <v>6.6048302582803364E-2</v>
      </c>
      <c r="AK57" s="205">
        <f>'Banner 2 2026'!AK57-'Banner 2 2025'!AK57</f>
        <v>6.0231639466581055E-2</v>
      </c>
      <c r="AL57" s="205">
        <f>'Banner 2 2026'!AL57-'Banner 2 2025'!AL57</f>
        <v>7.9738244499543698E-2</v>
      </c>
      <c r="AM57" s="205">
        <f>'Banner 2 2026'!AM57-'Banner 2 2025'!AM57</f>
        <v>6.4931664924859689E-2</v>
      </c>
      <c r="AN57" s="205">
        <f>'Banner 2 2026'!AN57-'Banner 2 2025'!AN57</f>
        <v>6.7112849114413176E-2</v>
      </c>
      <c r="AO57" s="205">
        <f>'Banner 2 2026'!AO57-'Banner 2 2025'!AO57</f>
        <v>6.3953264437069945E-2</v>
      </c>
      <c r="AP57" s="205">
        <f>'Banner 2 2026'!AP57-'Banner 2 2025'!AP57</f>
        <v>0.2314177819048871</v>
      </c>
      <c r="AQ57" s="205">
        <f>'Banner 2 2026'!AQ57-'Banner 2 2025'!AQ57</f>
        <v>7.0274604092400939E-2</v>
      </c>
      <c r="AR57" s="205">
        <f>'Banner 2 2026'!AR57-'Banner 2 2025'!AR57</f>
        <v>5.0668693968432044E-2</v>
      </c>
      <c r="AS57" s="205">
        <f>'Banner 2 2026'!AS57-'Banner 2 2025'!AS57</f>
        <v>9.1088283774512391E-2</v>
      </c>
      <c r="AT57" s="205">
        <f>'Banner 2 2026'!AT57-'Banner 2 2025'!AT57</f>
        <v>5.4798024274797519E-2</v>
      </c>
      <c r="AU57" s="205">
        <f>'Banner 2 2026'!AU57-'Banner 2 2025'!AU57</f>
        <v>1.9408120746677637E-2</v>
      </c>
      <c r="AV57" s="205">
        <f>'Banner 2 2026'!AV57-'Banner 2 2025'!AV57</f>
        <v>6.0616584878998458E-2</v>
      </c>
      <c r="AW57" s="205">
        <f>'Banner 2 2026'!AW57-'Banner 2 2025'!AW57</f>
        <v>0.138401000092788</v>
      </c>
      <c r="AX57" s="205">
        <f>'Banner 2 2026'!AX57-'Banner 2 2025'!AX57</f>
        <v>5.9296818136665763E-2</v>
      </c>
      <c r="AY57" s="205">
        <f>'Banner 2 2026'!AY57-'Banner 2 2025'!AY57</f>
        <v>3.5926210283005411E-2</v>
      </c>
      <c r="AZ57" s="205">
        <f>'Banner 2 2026'!AZ57-'Banner 2 2025'!AZ57</f>
        <v>-8.3729351568166965E-3</v>
      </c>
      <c r="BA57" s="205">
        <f>'Banner 2 2026'!BA57-'Banner 2 2025'!BA57</f>
        <v>6.8900933417098575E-2</v>
      </c>
      <c r="BB57" s="205">
        <f>'Banner 2 2026'!BB57-'Banner 2 2025'!BB57</f>
        <v>1.9307602827424941E-2</v>
      </c>
      <c r="BC57" s="205">
        <f>'Banner 2 2026'!BC57-'Banner 2 2025'!BC57</f>
        <v>-1.7904986923335642E-2</v>
      </c>
      <c r="BD57" s="205">
        <f>'Banner 2 2026'!BD57-'Banner 2 2025'!BD57</f>
        <v>2.2507546410340751E-2</v>
      </c>
      <c r="BE57" s="205">
        <f>'Banner 2 2026'!BE57-'Banner 2 2025'!BE57</f>
        <v>0.12133811214090118</v>
      </c>
      <c r="BF57" s="205">
        <f>'Banner 2 2026'!BF57-'Banner 2 2025'!BF57</f>
        <v>0.34146724112816357</v>
      </c>
      <c r="BG57" s="205">
        <f>'Banner 2 2026'!BG57-'Banner 2 2025'!BG57</f>
        <v>4.3726223872653125E-2</v>
      </c>
      <c r="BH57" s="205">
        <f>'Banner 2 2026'!BH57-'Banner 2 2025'!BH57</f>
        <v>0.46914332469480557</v>
      </c>
      <c r="BI57" s="205">
        <f>'Banner 2 2026'!BI57-'Banner 2 2025'!BI57</f>
        <v>6.0976724390177428E-2</v>
      </c>
      <c r="BJ57" s="205">
        <f>'Banner 2 2026'!BJ57-'Banner 2 2025'!BJ57</f>
        <v>1.9307602827424941E-2</v>
      </c>
    </row>
    <row r="58" spans="2:62" x14ac:dyDescent="0.3">
      <c r="B58" s="43" t="s">
        <v>28</v>
      </c>
      <c r="C58" s="38" t="s">
        <v>29</v>
      </c>
      <c r="D58" s="205">
        <f>'Banner 2 2026'!D58-'Banner 2 2025'!D58</f>
        <v>2.3992930474250607E-3</v>
      </c>
      <c r="E58" s="205">
        <f>'Banner 2 2026'!E58-'Banner 2 2025'!E58</f>
        <v>-1.1136538287003506E-2</v>
      </c>
      <c r="F58" s="205">
        <f>'Banner 2 2026'!F58-'Banner 2 2025'!F58</f>
        <v>6.7226556212809652E-3</v>
      </c>
      <c r="G58" s="205">
        <f>'Banner 2 2026'!G58-'Banner 2 2025'!G58</f>
        <v>9.517799526827124E-2</v>
      </c>
      <c r="H58" s="205">
        <f>'Banner 2 2026'!H58-'Banner 2 2025'!H58</f>
        <v>3.1504405860199453E-3</v>
      </c>
      <c r="I58" s="205">
        <f>'Banner 2 2026'!I58-'Banner 2 2025'!I58</f>
        <v>-6.0455864539249615E-2</v>
      </c>
      <c r="J58" s="205">
        <f>'Banner 2 2026'!J58-'Banner 2 2025'!J58</f>
        <v>2.1642631997354389E-2</v>
      </c>
      <c r="K58" s="205">
        <f>'Banner 2 2026'!K58-'Banner 2 2025'!K58</f>
        <v>1.8890947325759647E-2</v>
      </c>
      <c r="L58" s="205">
        <f>'Banner 2 2026'!L58-'Banner 2 2025'!L58</f>
        <v>-1.286240079945114E-3</v>
      </c>
      <c r="M58" s="205">
        <f>'Banner 2 2026'!M58-'Banner 2 2025'!M58</f>
        <v>-7.5978935859220276E-3</v>
      </c>
      <c r="N58" s="205">
        <f>'Banner 2 2026'!N58-'Banner 2 2025'!N58</f>
        <v>1.0555523473774461E-2</v>
      </c>
      <c r="O58" s="205">
        <f>'Banner 2 2026'!O58-'Banner 2 2025'!O58</f>
        <v>7.7095085597541455E-2</v>
      </c>
      <c r="P58" s="205">
        <f>'Banner 2 2026'!P58-'Banner 2 2025'!P58</f>
        <v>-2.2413476965870149E-2</v>
      </c>
      <c r="Q58" s="205">
        <f>'Banner 2 2026'!Q58-'Banner 2 2025'!Q58</f>
        <v>1.3668905299917405E-3</v>
      </c>
      <c r="R58" s="205">
        <f>'Banner 2 2026'!R58-'Banner 2 2025'!R58</f>
        <v>-3.6548870789075899E-2</v>
      </c>
      <c r="S58" s="205">
        <f>'Banner 2 2026'!S58-'Banner 2 2025'!S58</f>
        <v>1.8804356040446724E-2</v>
      </c>
      <c r="T58" s="205">
        <f>'Banner 2 2026'!T58-'Banner 2 2025'!T58</f>
        <v>-2.5619945697606242E-2</v>
      </c>
      <c r="U58" s="205">
        <f>'Banner 2 2026'!U58-'Banner 2 2025'!U58</f>
        <v>-1.3950727025873647E-2</v>
      </c>
      <c r="V58" s="205">
        <f>'Banner 2 2026'!V58-'Banner 2 2025'!V58</f>
        <v>-2.1982137432089294E-2</v>
      </c>
      <c r="W58" s="205">
        <f>'Banner 2 2026'!W58-'Banner 2 2025'!W58</f>
        <v>5.1395994401413125E-2</v>
      </c>
      <c r="X58" s="205">
        <f>'Banner 2 2026'!X58-'Banner 2 2025'!X58</f>
        <v>6.0622353199034654E-2</v>
      </c>
      <c r="Y58" s="205">
        <f>'Banner 2 2026'!Y58-'Banner 2 2025'!Y58</f>
        <v>2.2087962421599702E-2</v>
      </c>
      <c r="Z58" s="205">
        <f>'Banner 2 2026'!Z58-'Banner 2 2025'!Z58</f>
        <v>-3.3572855498612122E-2</v>
      </c>
      <c r="AA58" s="205">
        <f>'Banner 2 2026'!AA58-'Banner 2 2025'!AA58</f>
        <v>-5.6599056216258131E-3</v>
      </c>
      <c r="AB58" s="205">
        <f>'Banner 2 2026'!AB58-'Banner 2 2025'!AB58</f>
        <v>7.2840834941341193E-3</v>
      </c>
      <c r="AC58" s="205">
        <f>'Banner 2 2026'!AC58-'Banner 2 2025'!AC58</f>
        <v>1.9070864945252716E-2</v>
      </c>
      <c r="AD58" s="205">
        <f>'Banner 2 2026'!AD58-'Banner 2 2025'!AD58</f>
        <v>1.3953775758942452E-2</v>
      </c>
      <c r="AE58" s="205">
        <f>'Banner 2 2026'!AE58-'Banner 2 2025'!AE58</f>
        <v>5.734733304326356E-2</v>
      </c>
      <c r="AF58" s="205">
        <f>'Banner 2 2026'!AF58-'Banner 2 2025'!AF58</f>
        <v>1.7118746782319588E-3</v>
      </c>
      <c r="AG58" s="205">
        <f>'Banner 2 2026'!AG58-'Banner 2 2025'!AG58</f>
        <v>-1.6668764597249044E-2</v>
      </c>
      <c r="AH58" s="205">
        <f>'Banner 2 2026'!AH58-'Banner 2 2025'!AH58</f>
        <v>8.3767107688515433E-2</v>
      </c>
      <c r="AI58" s="205">
        <f>'Banner 2 2026'!AI58-'Banner 2 2025'!AI58</f>
        <v>0.10526497504153209</v>
      </c>
      <c r="AJ58" s="205">
        <f>'Banner 2 2026'!AJ58-'Banner 2 2025'!AJ58</f>
        <v>6.6556265733824171E-2</v>
      </c>
      <c r="AK58" s="205">
        <f>'Banner 2 2026'!AK58-'Banner 2 2025'!AK58</f>
        <v>-9.7053575322465085E-3</v>
      </c>
      <c r="AL58" s="205">
        <f>'Banner 2 2026'!AL58-'Banner 2 2025'!AL58</f>
        <v>-3.7151557182680581E-2</v>
      </c>
      <c r="AM58" s="205">
        <f>'Banner 2 2026'!AM58-'Banner 2 2025'!AM58</f>
        <v>-2.8102161471537795E-2</v>
      </c>
      <c r="AN58" s="205">
        <f>'Banner 2 2026'!AN58-'Banner 2 2025'!AN58</f>
        <v>8.5549861309604791E-3</v>
      </c>
      <c r="AO58" s="205">
        <f>'Banner 2 2026'!AO58-'Banner 2 2025'!AO58</f>
        <v>-2.069243976973302E-2</v>
      </c>
      <c r="AP58" s="205">
        <f>'Banner 2 2026'!AP58-'Banner 2 2025'!AP58</f>
        <v>4.4938747628842951E-2</v>
      </c>
      <c r="AQ58" s="205">
        <f>'Banner 2 2026'!AQ58-'Banner 2 2025'!AQ58</f>
        <v>-1.0348213739801201E-2</v>
      </c>
      <c r="AR58" s="205">
        <f>'Banner 2 2026'!AR58-'Banner 2 2025'!AR58</f>
        <v>4.3158314313210808E-2</v>
      </c>
      <c r="AS58" s="205">
        <f>'Banner 2 2026'!AS58-'Banner 2 2025'!AS58</f>
        <v>4.1105395948623502E-4</v>
      </c>
      <c r="AT58" s="205">
        <f>'Banner 2 2026'!AT58-'Banner 2 2025'!AT58</f>
        <v>-2.9384059164580617E-2</v>
      </c>
      <c r="AU58" s="205">
        <f>'Banner 2 2026'!AU58-'Banner 2 2025'!AU58</f>
        <v>-2.1389647597301345E-2</v>
      </c>
      <c r="AV58" s="205">
        <f>'Banner 2 2026'!AV58-'Banner 2 2025'!AV58</f>
        <v>4.3598855661482708E-2</v>
      </c>
      <c r="AW58" s="205">
        <f>'Banner 2 2026'!AW58-'Banner 2 2025'!AW58</f>
        <v>-5.0726169490387552E-2</v>
      </c>
      <c r="AX58" s="205">
        <f>'Banner 2 2026'!AX58-'Banner 2 2025'!AX58</f>
        <v>3.9887370465688382E-3</v>
      </c>
      <c r="AY58" s="205">
        <f>'Banner 2 2026'!AY58-'Banner 2 2025'!AY58</f>
        <v>-4.8693968778054347E-2</v>
      </c>
      <c r="AZ58" s="205">
        <f>'Banner 2 2026'!AZ58-'Banner 2 2025'!AZ58</f>
        <v>5.4519468880107461E-2</v>
      </c>
      <c r="BA58" s="205">
        <f>'Banner 2 2026'!BA58-'Banner 2 2025'!BA58</f>
        <v>-1.5318629311646376E-2</v>
      </c>
      <c r="BB58" s="205">
        <f>'Banner 2 2026'!BB58-'Banner 2 2025'!BB58</f>
        <v>5.789129897739461E-2</v>
      </c>
      <c r="BC58" s="205">
        <f>'Banner 2 2026'!BC58-'Banner 2 2025'!BC58</f>
        <v>1.7356565402734669E-4</v>
      </c>
      <c r="BD58" s="205">
        <f>'Banner 2 2026'!BD58-'Banner 2 2025'!BD58</f>
        <v>-2.09879203401859E-2</v>
      </c>
      <c r="BE58" s="205">
        <f>'Banner 2 2026'!BE58-'Banner 2 2025'!BE58</f>
        <v>-1.8820106738506676E-2</v>
      </c>
      <c r="BF58" s="205">
        <f>'Banner 2 2026'!BF58-'Banner 2 2025'!BF58</f>
        <v>-1.5116325099623559E-2</v>
      </c>
      <c r="BG58" s="205">
        <f>'Banner 2 2026'!BG58-'Banner 2 2025'!BG58</f>
        <v>-8.4543498769772407E-3</v>
      </c>
      <c r="BH58" s="205">
        <f>'Banner 2 2026'!BH58-'Banner 2 2025'!BH58</f>
        <v>-9.3070004938590231E-2</v>
      </c>
      <c r="BI58" s="205">
        <f>'Banner 2 2026'!BI58-'Banner 2 2025'!BI58</f>
        <v>0.13598423664387282</v>
      </c>
      <c r="BJ58" s="205">
        <f>'Banner 2 2026'!BJ58-'Banner 2 2025'!BJ58</f>
        <v>5.789129897739461E-2</v>
      </c>
    </row>
    <row r="59" spans="2:62" x14ac:dyDescent="0.3">
      <c r="B59" s="7"/>
      <c r="C59" s="38" t="s">
        <v>30</v>
      </c>
      <c r="D59" s="205">
        <f>'Banner 2 2026'!D59-'Banner 2 2025'!D59</f>
        <v>-1.5899684574512615E-2</v>
      </c>
      <c r="E59" s="205">
        <f>'Banner 2 2026'!E59-'Banner 2 2025'!E59</f>
        <v>-2.1402579126555188E-2</v>
      </c>
      <c r="F59" s="205">
        <f>'Banner 2 2026'!F59-'Banner 2 2025'!F59</f>
        <v>-2.3396243629538474E-2</v>
      </c>
      <c r="G59" s="205">
        <f>'Banner 2 2026'!G59-'Banner 2 2025'!G59</f>
        <v>5.1338194335434739E-2</v>
      </c>
      <c r="H59" s="205">
        <f>'Banner 2 2026'!H59-'Banner 2 2025'!H59</f>
        <v>-1.4868963432106419E-2</v>
      </c>
      <c r="I59" s="205">
        <f>'Banner 2 2026'!I59-'Banner 2 2025'!I59</f>
        <v>-1.3808344246343085E-2</v>
      </c>
      <c r="J59" s="205">
        <f>'Banner 2 2026'!J59-'Banner 2 2025'!J59</f>
        <v>8.9247920546426246E-3</v>
      </c>
      <c r="K59" s="205">
        <f>'Banner 2 2026'!K59-'Banner 2 2025'!K59</f>
        <v>-5.137270047888446E-2</v>
      </c>
      <c r="L59" s="205">
        <f>'Banner 2 2026'!L59-'Banner 2 2025'!L59</f>
        <v>-3.8923148592124937E-3</v>
      </c>
      <c r="M59" s="205">
        <f>'Banner 2 2026'!M59-'Banner 2 2025'!M59</f>
        <v>4.1431642541742697E-3</v>
      </c>
      <c r="N59" s="205">
        <f>'Banner 2 2026'!N59-'Banner 2 2025'!N59</f>
        <v>1.3980361362922994E-2</v>
      </c>
      <c r="O59" s="205">
        <f>'Banner 2 2026'!O59-'Banner 2 2025'!O59</f>
        <v>-1.4238931551143988E-2</v>
      </c>
      <c r="P59" s="205">
        <f>'Banner 2 2026'!P59-'Banner 2 2025'!P59</f>
        <v>-3.0252543366819533E-2</v>
      </c>
      <c r="Q59" s="205">
        <f>'Banner 2 2026'!Q59-'Banner 2 2025'!Q59</f>
        <v>1.314842739627739E-2</v>
      </c>
      <c r="R59" s="205">
        <f>'Banner 2 2026'!R59-'Banner 2 2025'!R59</f>
        <v>-1.1103524988177321E-2</v>
      </c>
      <c r="S59" s="205">
        <f>'Banner 2 2026'!S59-'Banner 2 2025'!S59</f>
        <v>-1.3550182978691053E-2</v>
      </c>
      <c r="T59" s="205">
        <f>'Banner 2 2026'!T59-'Banner 2 2025'!T59</f>
        <v>-2.094649234749258E-2</v>
      </c>
      <c r="U59" s="205">
        <f>'Banner 2 2026'!U59-'Banner 2 2025'!U59</f>
        <v>-7.1268961836479322E-2</v>
      </c>
      <c r="V59" s="205">
        <f>'Banner 2 2026'!V59-'Banner 2 2025'!V59</f>
        <v>1.4750281299278717E-2</v>
      </c>
      <c r="W59" s="205">
        <f>'Banner 2 2026'!W59-'Banner 2 2025'!W59</f>
        <v>-2.4042928986417925E-2</v>
      </c>
      <c r="X59" s="205">
        <f>'Banner 2 2026'!X59-'Banner 2 2025'!X59</f>
        <v>1.8486524869035167E-2</v>
      </c>
      <c r="Y59" s="205">
        <f>'Banner 2 2026'!Y59-'Banner 2 2025'!Y59</f>
        <v>-2.1047036571575264E-2</v>
      </c>
      <c r="Z59" s="205">
        <f>'Banner 2 2026'!Z59-'Banner 2 2025'!Z59</f>
        <v>-1.2711399632229295E-2</v>
      </c>
      <c r="AA59" s="205">
        <f>'Banner 2 2026'!AA59-'Banner 2 2025'!AA59</f>
        <v>-3.9572588766684597E-2</v>
      </c>
      <c r="AB59" s="205">
        <f>'Banner 2 2026'!AB59-'Banner 2 2025'!AB59</f>
        <v>-4.0477084163831764E-2</v>
      </c>
      <c r="AC59" s="205">
        <f>'Banner 2 2026'!AC59-'Banner 2 2025'!AC59</f>
        <v>5.0633819504335084E-2</v>
      </c>
      <c r="AD59" s="205">
        <f>'Banner 2 2026'!AD59-'Banner 2 2025'!AD59</f>
        <v>-3.5513299780451646E-3</v>
      </c>
      <c r="AE59" s="205">
        <f>'Banner 2 2026'!AE59-'Banner 2 2025'!AE59</f>
        <v>-1.4555412795288561E-2</v>
      </c>
      <c r="AF59" s="205">
        <f>'Banner 2 2026'!AF59-'Banner 2 2025'!AF59</f>
        <v>-3.1257362729129878E-3</v>
      </c>
      <c r="AG59" s="205">
        <f>'Banner 2 2026'!AG59-'Banner 2 2025'!AG59</f>
        <v>-1.8094078580253928E-2</v>
      </c>
      <c r="AH59" s="205">
        <f>'Banner 2 2026'!AH59-'Banner 2 2025'!AH59</f>
        <v>2.3505418796101185E-3</v>
      </c>
      <c r="AI59" s="205">
        <f>'Banner 2 2026'!AI59-'Banner 2 2025'!AI59</f>
        <v>-0.14007951979725997</v>
      </c>
      <c r="AJ59" s="205">
        <f>'Banner 2 2026'!AJ59-'Banner 2 2025'!AJ59</f>
        <v>-3.7610495073752026E-2</v>
      </c>
      <c r="AK59" s="205">
        <f>'Banner 2 2026'!AK59-'Banner 2 2025'!AK59</f>
        <v>1.9185792646003175E-3</v>
      </c>
      <c r="AL59" s="205">
        <f>'Banner 2 2026'!AL59-'Banner 2 2025'!AL59</f>
        <v>-4.6171032771792658E-2</v>
      </c>
      <c r="AM59" s="205">
        <f>'Banner 2 2026'!AM59-'Banner 2 2025'!AM59</f>
        <v>5.829752559241376E-3</v>
      </c>
      <c r="AN59" s="205">
        <f>'Banner 2 2026'!AN59-'Banner 2 2025'!AN59</f>
        <v>-1.9814419661406429E-2</v>
      </c>
      <c r="AO59" s="205">
        <f>'Banner 2 2026'!AO59-'Banner 2 2025'!AO59</f>
        <v>-8.8605669871506809E-4</v>
      </c>
      <c r="AP59" s="205">
        <f>'Banner 2 2026'!AP59-'Banner 2 2025'!AP59</f>
        <v>-3.263429849024943E-2</v>
      </c>
      <c r="AQ59" s="205">
        <f>'Banner 2 2026'!AQ59-'Banner 2 2025'!AQ59</f>
        <v>1.68648943148067E-3</v>
      </c>
      <c r="AR59" s="205">
        <f>'Banner 2 2026'!AR59-'Banner 2 2025'!AR59</f>
        <v>2.4012233124539969E-2</v>
      </c>
      <c r="AS59" s="205">
        <f>'Banner 2 2026'!AS59-'Banner 2 2025'!AS59</f>
        <v>-3.4433314801778185E-2</v>
      </c>
      <c r="AT59" s="205">
        <f>'Banner 2 2026'!AT59-'Banner 2 2025'!AT59</f>
        <v>-1.2141026326622256E-2</v>
      </c>
      <c r="AU59" s="205">
        <f>'Banner 2 2026'!AU59-'Banner 2 2025'!AU59</f>
        <v>-3.2973971799934797E-2</v>
      </c>
      <c r="AV59" s="205">
        <f>'Banner 2 2026'!AV59-'Banner 2 2025'!AV59</f>
        <v>-1.8871770970949921E-2</v>
      </c>
      <c r="AW59" s="205">
        <f>'Banner 2 2026'!AW59-'Banner 2 2025'!AW59</f>
        <v>-8.803331155460406E-3</v>
      </c>
      <c r="AX59" s="205">
        <f>'Banner 2 2026'!AX59-'Banner 2 2025'!AX59</f>
        <v>-3.4706924014837173E-2</v>
      </c>
      <c r="AY59" s="205">
        <f>'Banner 2 2026'!AY59-'Banner 2 2025'!AY59</f>
        <v>-4.481270099374824E-2</v>
      </c>
      <c r="AZ59" s="205">
        <f>'Banner 2 2026'!AZ59-'Banner 2 2025'!AZ59</f>
        <v>4.4397743176701851E-2</v>
      </c>
      <c r="BA59" s="205">
        <f>'Banner 2 2026'!BA59-'Banner 2 2025'!BA59</f>
        <v>-2.2340373181986235E-2</v>
      </c>
      <c r="BB59" s="205">
        <f>'Banner 2 2026'!BB59-'Banner 2 2025'!BB59</f>
        <v>2.9092234975786752E-3</v>
      </c>
      <c r="BC59" s="205">
        <f>'Banner 2 2026'!BC59-'Banner 2 2025'!BC59</f>
        <v>-7.4823131159297562E-4</v>
      </c>
      <c r="BD59" s="205">
        <f>'Banner 2 2026'!BD59-'Banner 2 2025'!BD59</f>
        <v>4.8642321781936643E-2</v>
      </c>
      <c r="BE59" s="205">
        <f>'Banner 2 2026'!BE59-'Banner 2 2025'!BE59</f>
        <v>-4.4675035534320805E-2</v>
      </c>
      <c r="BF59" s="205">
        <f>'Banner 2 2026'!BF59-'Banner 2 2025'!BF59</f>
        <v>-9.6104015208976629E-2</v>
      </c>
      <c r="BG59" s="205">
        <f>'Banner 2 2026'!BG59-'Banner 2 2025'!BG59</f>
        <v>-9.0665241378860437E-2</v>
      </c>
      <c r="BH59" s="205">
        <f>'Banner 2 2026'!BH59-'Banner 2 2025'!BH59</f>
        <v>-8.6463818440798715E-2</v>
      </c>
      <c r="BI59" s="205">
        <f>'Banner 2 2026'!BI59-'Banner 2 2025'!BI59</f>
        <v>-4.206191764875418E-2</v>
      </c>
      <c r="BJ59" s="205">
        <f>'Banner 2 2026'!BJ59-'Banner 2 2025'!BJ59</f>
        <v>2.9092234975786752E-3</v>
      </c>
    </row>
    <row r="60" spans="2:62" x14ac:dyDescent="0.3">
      <c r="B60" s="7"/>
      <c r="C60" s="38" t="s">
        <v>31</v>
      </c>
      <c r="D60" s="205">
        <f>'Banner 2 2026'!D60-'Banner 2 2025'!D60</f>
        <v>-4.7533339416431022E-3</v>
      </c>
      <c r="E60" s="205">
        <f>'Banner 2 2026'!E60-'Banner 2 2025'!E60</f>
        <v>1.2651455652850675E-2</v>
      </c>
      <c r="F60" s="205">
        <f>'Banner 2 2026'!F60-'Banner 2 2025'!F60</f>
        <v>-3.5415208823323621E-2</v>
      </c>
      <c r="G60" s="205">
        <f>'Banner 2 2026'!G60-'Banner 2 2025'!G60</f>
        <v>-4.0818415037201732E-2</v>
      </c>
      <c r="H60" s="205">
        <f>'Banner 2 2026'!H60-'Banner 2 2025'!H60</f>
        <v>-2.7847991888118317E-3</v>
      </c>
      <c r="I60" s="205">
        <f>'Banner 2 2026'!I60-'Banner 2 2025'!I60</f>
        <v>-2.2849169742531025E-2</v>
      </c>
      <c r="J60" s="205">
        <f>'Banner 2 2026'!J60-'Banner 2 2025'!J60</f>
        <v>-3.4254454607956869E-2</v>
      </c>
      <c r="K60" s="205">
        <f>'Banner 2 2026'!K60-'Banner 2 2025'!K60</f>
        <v>-1.316644498258988E-2</v>
      </c>
      <c r="L60" s="205">
        <f>'Banner 2 2026'!L60-'Banner 2 2025'!L60</f>
        <v>3.8925452622992546E-2</v>
      </c>
      <c r="M60" s="205">
        <f>'Banner 2 2026'!M60-'Banner 2 2025'!M60</f>
        <v>7.9516264157449973E-3</v>
      </c>
      <c r="N60" s="205">
        <f>'Banner 2 2026'!N60-'Banner 2 2025'!N60</f>
        <v>-4.0434966997557747E-2</v>
      </c>
      <c r="O60" s="205">
        <f>'Banner 2 2026'!O60-'Banner 2 2025'!O60</f>
        <v>-1.4534582695811909E-2</v>
      </c>
      <c r="P60" s="205">
        <f>'Banner 2 2026'!P60-'Banner 2 2025'!P60</f>
        <v>4.324855539918071E-5</v>
      </c>
      <c r="Q60" s="205">
        <f>'Banner 2 2026'!Q60-'Banner 2 2025'!Q60</f>
        <v>-8.3867199785663746E-3</v>
      </c>
      <c r="R60" s="205">
        <f>'Banner 2 2026'!R60-'Banner 2 2025'!R60</f>
        <v>1.1137425073313768E-2</v>
      </c>
      <c r="S60" s="205">
        <f>'Banner 2 2026'!S60-'Banner 2 2025'!S60</f>
        <v>-2.144476478147226E-2</v>
      </c>
      <c r="T60" s="205">
        <f>'Banner 2 2026'!T60-'Banner 2 2025'!T60</f>
        <v>1.2594576990988191E-3</v>
      </c>
      <c r="U60" s="205">
        <f>'Banner 2 2026'!U60-'Banner 2 2025'!U60</f>
        <v>5.2710806431440632E-4</v>
      </c>
      <c r="V60" s="205">
        <f>'Banner 2 2026'!V60-'Banner 2 2025'!V60</f>
        <v>2.5697479514151397E-2</v>
      </c>
      <c r="W60" s="205">
        <f>'Banner 2 2026'!W60-'Banner 2 2025'!W60</f>
        <v>-1.2476798581091762E-2</v>
      </c>
      <c r="X60" s="205">
        <f>'Banner 2 2026'!X60-'Banner 2 2025'!X60</f>
        <v>-4.9563594878126574E-2</v>
      </c>
      <c r="Y60" s="205">
        <f>'Banner 2 2026'!Y60-'Banner 2 2025'!Y60</f>
        <v>-2.0581147856947996E-2</v>
      </c>
      <c r="Z60" s="205">
        <f>'Banner 2 2026'!Z60-'Banner 2 2025'!Z60</f>
        <v>1.698929241756891E-2</v>
      </c>
      <c r="AA60" s="205">
        <f>'Banner 2 2026'!AA60-'Banner 2 2025'!AA60</f>
        <v>-5.4761336248543277E-2</v>
      </c>
      <c r="AB60" s="205">
        <f>'Banner 2 2026'!AB60-'Banner 2 2025'!AB60</f>
        <v>-4.0459815358282844E-2</v>
      </c>
      <c r="AC60" s="205">
        <f>'Banner 2 2026'!AC60-'Banner 2 2025'!AC60</f>
        <v>-2.3875373015185622E-2</v>
      </c>
      <c r="AD60" s="205">
        <f>'Banner 2 2026'!AD60-'Banner 2 2025'!AD60</f>
        <v>8.6964750605467239E-2</v>
      </c>
      <c r="AE60" s="205">
        <f>'Banner 2 2026'!AE60-'Banner 2 2025'!AE60</f>
        <v>-1.7741894451048575E-2</v>
      </c>
      <c r="AF60" s="205">
        <f>'Banner 2 2026'!AF60-'Banner 2 2025'!AF60</f>
        <v>-1.1091431248450905E-2</v>
      </c>
      <c r="AG60" s="205">
        <f>'Banner 2 2026'!AG60-'Banner 2 2025'!AG60</f>
        <v>3.9164958949523751E-3</v>
      </c>
      <c r="AH60" s="205">
        <f>'Banner 2 2026'!AH60-'Banner 2 2025'!AH60</f>
        <v>-1.8624279149187916E-2</v>
      </c>
      <c r="AI60" s="205">
        <f>'Banner 2 2026'!AI60-'Banner 2 2025'!AI60</f>
        <v>-3.7295652235188256E-2</v>
      </c>
      <c r="AJ60" s="205">
        <f>'Banner 2 2026'!AJ60-'Banner 2 2025'!AJ60</f>
        <v>-3.5391724843424434E-2</v>
      </c>
      <c r="AK60" s="205">
        <f>'Banner 2 2026'!AK60-'Banner 2 2025'!AK60</f>
        <v>5.5982134562730587E-3</v>
      </c>
      <c r="AL60" s="205">
        <f>'Banner 2 2026'!AL60-'Banner 2 2025'!AL60</f>
        <v>1.7605774318014411E-3</v>
      </c>
      <c r="AM60" s="205">
        <f>'Banner 2 2026'!AM60-'Banner 2 2025'!AM60</f>
        <v>1.2076043328780563E-2</v>
      </c>
      <c r="AN60" s="205">
        <f>'Banner 2 2026'!AN60-'Banner 2 2025'!AN60</f>
        <v>-1.1805010712680544E-3</v>
      </c>
      <c r="AO60" s="205">
        <f>'Banner 2 2026'!AO60-'Banner 2 2025'!AO60</f>
        <v>-1.9221950596339285E-2</v>
      </c>
      <c r="AP60" s="205">
        <f>'Banner 2 2026'!AP60-'Banner 2 2025'!AP60</f>
        <v>-6.2302554045743773E-2</v>
      </c>
      <c r="AQ60" s="205">
        <f>'Banner 2 2026'!AQ60-'Banner 2 2025'!AQ60</f>
        <v>8.2612777346631125E-3</v>
      </c>
      <c r="AR60" s="205">
        <f>'Banner 2 2026'!AR60-'Banner 2 2025'!AR60</f>
        <v>-5.0207894475003123E-4</v>
      </c>
      <c r="AS60" s="205">
        <f>'Banner 2 2026'!AS60-'Banner 2 2025'!AS60</f>
        <v>-1.1939768967169709E-3</v>
      </c>
      <c r="AT60" s="205">
        <f>'Banner 2 2026'!AT60-'Banner 2 2025'!AT60</f>
        <v>-9.5549834163816561E-3</v>
      </c>
      <c r="AU60" s="205">
        <f>'Banner 2 2026'!AU60-'Banner 2 2025'!AU60</f>
        <v>-5.6228259231767067E-3</v>
      </c>
      <c r="AV60" s="205">
        <f>'Banner 2 2026'!AV60-'Banner 2 2025'!AV60</f>
        <v>-1.0874021265431216E-2</v>
      </c>
      <c r="AW60" s="205">
        <f>'Banner 2 2026'!AW60-'Banner 2 2025'!AW60</f>
        <v>-1.8782398396285302E-3</v>
      </c>
      <c r="AX60" s="205">
        <f>'Banner 2 2026'!AX60-'Banner 2 2025'!AX60</f>
        <v>1.2233789707592431E-2</v>
      </c>
      <c r="AY60" s="205">
        <f>'Banner 2 2026'!AY60-'Banner 2 2025'!AY60</f>
        <v>1.6348645869996827E-2</v>
      </c>
      <c r="AZ60" s="205">
        <f>'Banner 2 2026'!AZ60-'Banner 2 2025'!AZ60</f>
        <v>-4.072691893076321E-2</v>
      </c>
      <c r="BA60" s="205">
        <f>'Banner 2 2026'!BA60-'Banner 2 2025'!BA60</f>
        <v>-6.3716716187944764E-3</v>
      </c>
      <c r="BB60" s="205">
        <f>'Banner 2 2026'!BB60-'Banner 2 2025'!BB60</f>
        <v>-1.4418801314225108E-2</v>
      </c>
      <c r="BC60" s="205">
        <f>'Banner 2 2026'!BC60-'Banner 2 2025'!BC60</f>
        <v>-1.4482241718372993E-3</v>
      </c>
      <c r="BD60" s="205">
        <f>'Banner 2 2026'!BD60-'Banner 2 2025'!BD60</f>
        <v>-3.8349849001840464E-2</v>
      </c>
      <c r="BE60" s="205">
        <f>'Banner 2 2026'!BE60-'Banner 2 2025'!BE60</f>
        <v>-7.2319881734185867E-4</v>
      </c>
      <c r="BF60" s="205">
        <f>'Banner 2 2026'!BF60-'Banner 2 2025'!BF60</f>
        <v>-1.0376010476143895E-2</v>
      </c>
      <c r="BG60" s="205">
        <f>'Banner 2 2026'!BG60-'Banner 2 2025'!BG60</f>
        <v>-4.5287605783225757E-2</v>
      </c>
      <c r="BH60" s="205">
        <f>'Banner 2 2026'!BH60-'Banner 2 2025'!BH60</f>
        <v>-4.7021454135710385E-2</v>
      </c>
      <c r="BI60" s="205">
        <f>'Banner 2 2026'!BI60-'Banner 2 2025'!BI60</f>
        <v>0</v>
      </c>
      <c r="BJ60" s="205">
        <f>'Banner 2 2026'!BJ60-'Banner 2 2025'!BJ60</f>
        <v>-1.4418801314225108E-2</v>
      </c>
    </row>
    <row r="61" spans="2:62" x14ac:dyDescent="0.3">
      <c r="B61" s="7"/>
      <c r="C61" s="38" t="s">
        <v>32</v>
      </c>
      <c r="D61" s="205">
        <f>'Banner 2 2026'!D61-'Banner 2 2025'!D61</f>
        <v>-1.074061859285759E-2</v>
      </c>
      <c r="E61" s="205">
        <f>'Banner 2 2026'!E61-'Banner 2 2025'!E61</f>
        <v>-1.5271690610167749E-2</v>
      </c>
      <c r="F61" s="205">
        <f>'Banner 2 2026'!F61-'Banner 2 2025'!F61</f>
        <v>-1.6591928580375601E-2</v>
      </c>
      <c r="G61" s="205">
        <f>'Banner 2 2026'!G61-'Banner 2 2025'!G61</f>
        <v>-1.9403355430635556E-2</v>
      </c>
      <c r="H61" s="205">
        <f>'Banner 2 2026'!H61-'Banner 2 2025'!H61</f>
        <v>-6.1000681050885994E-3</v>
      </c>
      <c r="I61" s="205">
        <f>'Banner 2 2026'!I61-'Banner 2 2025'!I61</f>
        <v>-4.1910710420104171E-2</v>
      </c>
      <c r="J61" s="205">
        <f>'Banner 2 2026'!J61-'Banner 2 2025'!J61</f>
        <v>-6.479292708144762E-5</v>
      </c>
      <c r="K61" s="205">
        <f>'Banner 2 2026'!K61-'Banner 2 2025'!K61</f>
        <v>-1.1712800374543366E-2</v>
      </c>
      <c r="L61" s="205">
        <f>'Banner 2 2026'!L61-'Banner 2 2025'!L61</f>
        <v>-7.5509166563653678E-3</v>
      </c>
      <c r="M61" s="205">
        <f>'Banner 2 2026'!M61-'Banner 2 2025'!M61</f>
        <v>-9.006096633261549E-3</v>
      </c>
      <c r="N61" s="205">
        <f>'Banner 2 2026'!N61-'Banner 2 2025'!N61</f>
        <v>1.0819419405124231E-2</v>
      </c>
      <c r="O61" s="205">
        <f>'Banner 2 2026'!O61-'Banner 2 2025'!O61</f>
        <v>-1.8758590301235771E-2</v>
      </c>
      <c r="P61" s="205">
        <f>'Banner 2 2026'!P61-'Banner 2 2025'!P61</f>
        <v>-1.4147823942708132E-2</v>
      </c>
      <c r="Q61" s="205">
        <f>'Banner 2 2026'!Q61-'Banner 2 2025'!Q61</f>
        <v>-6.0682221144562455E-3</v>
      </c>
      <c r="R61" s="205">
        <f>'Banner 2 2026'!R61-'Banner 2 2025'!R61</f>
        <v>-1.2009729224087821E-2</v>
      </c>
      <c r="S61" s="205">
        <f>'Banner 2 2026'!S61-'Banner 2 2025'!S61</f>
        <v>7.3789101223414519E-3</v>
      </c>
      <c r="T61" s="205">
        <f>'Banner 2 2026'!T61-'Banner 2 2025'!T61</f>
        <v>-1.0148390979151557E-2</v>
      </c>
      <c r="U61" s="205">
        <f>'Banner 2 2026'!U61-'Banner 2 2025'!U61</f>
        <v>-7.2513592259805526E-3</v>
      </c>
      <c r="V61" s="205">
        <f>'Banner 2 2026'!V61-'Banner 2 2025'!V61</f>
        <v>-1.5220388371474155E-2</v>
      </c>
      <c r="W61" s="205">
        <f>'Banner 2 2026'!W61-'Banner 2 2025'!W61</f>
        <v>-1.8100489459808664E-2</v>
      </c>
      <c r="X61" s="205">
        <f>'Banner 2 2026'!X61-'Banner 2 2025'!X61</f>
        <v>3.7041674722595279E-3</v>
      </c>
      <c r="Y61" s="205">
        <f>'Banner 2 2026'!Y61-'Banner 2 2025'!Y61</f>
        <v>-8.2136065779147092E-3</v>
      </c>
      <c r="Z61" s="205">
        <f>'Banner 2 2026'!Z61-'Banner 2 2025'!Z61</f>
        <v>-1.3471186268215441E-2</v>
      </c>
      <c r="AA61" s="205">
        <f>'Banner 2 2026'!AA61-'Banner 2 2025'!AA61</f>
        <v>1.4165573978798581E-2</v>
      </c>
      <c r="AB61" s="205">
        <f>'Banner 2 2026'!AB61-'Banner 2 2025'!AB61</f>
        <v>-2.9851901998491078E-2</v>
      </c>
      <c r="AC61" s="205">
        <f>'Banner 2 2026'!AC61-'Banner 2 2025'!AC61</f>
        <v>-1.8434977924609939E-4</v>
      </c>
      <c r="AD61" s="205">
        <f>'Banner 2 2026'!AD61-'Banner 2 2025'!AD61</f>
        <v>-7.0572903248133215E-2</v>
      </c>
      <c r="AE61" s="205">
        <f>'Banner 2 2026'!AE61-'Banner 2 2025'!AE61</f>
        <v>-6.4139689966139935E-3</v>
      </c>
      <c r="AF61" s="205">
        <f>'Banner 2 2026'!AF61-'Banner 2 2025'!AF61</f>
        <v>-1.9797821390067541E-2</v>
      </c>
      <c r="AG61" s="205">
        <f>'Banner 2 2026'!AG61-'Banner 2 2025'!AG61</f>
        <v>-7.9682899376985888E-3</v>
      </c>
      <c r="AH61" s="205">
        <f>'Banner 2 2026'!AH61-'Banner 2 2025'!AH61</f>
        <v>-6.618567468388135E-4</v>
      </c>
      <c r="AI61" s="205">
        <f>'Banner 2 2026'!AI61-'Banner 2 2025'!AI61</f>
        <v>0</v>
      </c>
      <c r="AJ61" s="205">
        <f>'Banner 2 2026'!AJ61-'Banner 2 2025'!AJ61</f>
        <v>-1.9132493250598501E-2</v>
      </c>
      <c r="AK61" s="205">
        <f>'Banner 2 2026'!AK61-'Banner 2 2025'!AK61</f>
        <v>-7.4324299102031862E-3</v>
      </c>
      <c r="AL61" s="205">
        <f>'Banner 2 2026'!AL61-'Banner 2 2025'!AL61</f>
        <v>1.1021754126730928E-2</v>
      </c>
      <c r="AM61" s="205">
        <f>'Banner 2 2026'!AM61-'Banner 2 2025'!AM61</f>
        <v>-2.3086738647708771E-2</v>
      </c>
      <c r="AN61" s="205">
        <f>'Banner 2 2026'!AN61-'Banner 2 2025'!AN61</f>
        <v>-9.8207906874919568E-3</v>
      </c>
      <c r="AO61" s="205">
        <f>'Banner 2 2026'!AO61-'Banner 2 2025'!AO61</f>
        <v>-1.515513718662642E-2</v>
      </c>
      <c r="AP61" s="205">
        <f>'Banner 2 2026'!AP61-'Banner 2 2025'!AP61</f>
        <v>-2.4881759439867111E-2</v>
      </c>
      <c r="AQ61" s="205">
        <f>'Banner 2 2026'!AQ61-'Banner 2 2025'!AQ61</f>
        <v>-1.8428582328537585E-2</v>
      </c>
      <c r="AR61" s="205">
        <f>'Banner 2 2026'!AR61-'Banner 2 2025'!AR61</f>
        <v>-1.2187261937243055E-2</v>
      </c>
      <c r="AS61" s="205">
        <f>'Banner 2 2026'!AS61-'Banner 2 2025'!AS61</f>
        <v>-5.634533585634865E-3</v>
      </c>
      <c r="AT61" s="205">
        <f>'Banner 2 2026'!AT61-'Banner 2 2025'!AT61</f>
        <v>-2.1083263997115964E-2</v>
      </c>
      <c r="AU61" s="205">
        <f>'Banner 2 2026'!AU61-'Banner 2 2025'!AU61</f>
        <v>8.8391660488855543E-3</v>
      </c>
      <c r="AV61" s="205">
        <f>'Banner 2 2026'!AV61-'Banner 2 2025'!AV61</f>
        <v>-9.6968492533407464E-3</v>
      </c>
      <c r="AW61" s="205">
        <f>'Banner 2 2026'!AW61-'Banner 2 2025'!AW61</f>
        <v>-7.2400286188461192E-3</v>
      </c>
      <c r="AX61" s="205">
        <f>'Banner 2 2026'!AX61-'Banner 2 2025'!AX61</f>
        <v>-1.4876124065256313E-2</v>
      </c>
      <c r="AY61" s="205">
        <f>'Banner 2 2026'!AY61-'Banner 2 2025'!AY61</f>
        <v>-1.8160961980562901E-2</v>
      </c>
      <c r="AZ61" s="205">
        <f>'Banner 2 2026'!AZ61-'Banner 2 2025'!AZ61</f>
        <v>-7.0331181879554529E-3</v>
      </c>
      <c r="BA61" s="205">
        <f>'Banner 2 2026'!BA61-'Banner 2 2025'!BA61</f>
        <v>-1.1786780665979194E-2</v>
      </c>
      <c r="BB61" s="205">
        <f>'Banner 2 2026'!BB61-'Banner 2 2025'!BB61</f>
        <v>-1.0025396000250266E-2</v>
      </c>
      <c r="BC61" s="205">
        <f>'Banner 2 2026'!BC61-'Banner 2 2025'!BC61</f>
        <v>-1.4904740376793157E-2</v>
      </c>
      <c r="BD61" s="205">
        <f>'Banner 2 2026'!BD61-'Banner 2 2025'!BD61</f>
        <v>-9.8754936058405261E-3</v>
      </c>
      <c r="BE61" s="205">
        <f>'Banner 2 2026'!BE61-'Banner 2 2025'!BE61</f>
        <v>-1.1772967011914449E-2</v>
      </c>
      <c r="BF61" s="205">
        <f>'Banner 2 2026'!BF61-'Banner 2 2025'!BF61</f>
        <v>0</v>
      </c>
      <c r="BG61" s="205">
        <f>'Banner 2 2026'!BG61-'Banner 2 2025'!BG61</f>
        <v>-2.2450358019686027E-2</v>
      </c>
      <c r="BH61" s="205">
        <f>'Banner 2 2026'!BH61-'Banner 2 2025'!BH61</f>
        <v>3.5506853013628714E-2</v>
      </c>
      <c r="BI61" s="205">
        <f>'Banner 2 2026'!BI61-'Banner 2 2025'!BI61</f>
        <v>0</v>
      </c>
      <c r="BJ61" s="205">
        <f>'Banner 2 2026'!BJ61-'Banner 2 2025'!BJ61</f>
        <v>-1.0025396000250266E-2</v>
      </c>
    </row>
    <row r="62" spans="2:62" x14ac:dyDescent="0.3">
      <c r="B62" s="7"/>
      <c r="C62" s="38" t="s">
        <v>8</v>
      </c>
      <c r="D62" s="205">
        <f>'Banner 2 2026'!D62-'Banner 2 2025'!D62</f>
        <v>-3.7647131507469789E-2</v>
      </c>
      <c r="E62" s="205">
        <f>'Banner 2 2026'!E62-'Banner 2 2025'!E62</f>
        <v>-0.11991170122264735</v>
      </c>
      <c r="F62" s="205">
        <f>'Banner 2 2026'!F62-'Banner 2 2025'!F62</f>
        <v>6.1056856036972584E-3</v>
      </c>
      <c r="G62" s="205">
        <f>'Banner 2 2026'!G62-'Banner 2 2025'!G62</f>
        <v>-0.15936190688578705</v>
      </c>
      <c r="H62" s="205">
        <f>'Banner 2 2026'!H62-'Banner 2 2025'!H62</f>
        <v>-1.8411977468022478E-3</v>
      </c>
      <c r="I62" s="205">
        <f>'Banner 2 2026'!I62-'Banner 2 2025'!I62</f>
        <v>0.13484808806691109</v>
      </c>
      <c r="J62" s="205">
        <f>'Banner 2 2026'!J62-'Banner 2 2025'!J62</f>
        <v>-0.12024951148308674</v>
      </c>
      <c r="K62" s="205">
        <f>'Banner 2 2026'!K62-'Banner 2 2025'!K62</f>
        <v>-3.4894110064222633E-2</v>
      </c>
      <c r="L62" s="205">
        <f>'Banner 2 2026'!L62-'Banner 2 2025'!L62</f>
        <v>-6.3084521399881022E-2</v>
      </c>
      <c r="M62" s="205">
        <f>'Banner 2 2026'!M62-'Banner 2 2025'!M62</f>
        <v>-2.592700005723611E-2</v>
      </c>
      <c r="N62" s="205">
        <f>'Banner 2 2026'!N62-'Banner 2 2025'!N62</f>
        <v>-0.2345699312629704</v>
      </c>
      <c r="O62" s="205">
        <f>'Banner 2 2026'!O62-'Banner 2 2025'!O62</f>
        <v>-0.13996904972382732</v>
      </c>
      <c r="P62" s="205">
        <f>'Banner 2 2026'!P62-'Banner 2 2025'!P62</f>
        <v>1.9754703402800805E-2</v>
      </c>
      <c r="Q62" s="205">
        <f>'Banner 2 2026'!Q62-'Banner 2 2025'!Q62</f>
        <v>-7.8090885993506221E-2</v>
      </c>
      <c r="R62" s="205">
        <f>'Banner 2 2026'!R62-'Banner 2 2025'!R62</f>
        <v>3.632219462036318E-3</v>
      </c>
      <c r="S62" s="205">
        <f>'Banner 2 2026'!S62-'Banner 2 2025'!S62</f>
        <v>-4.2858340822844537E-2</v>
      </c>
      <c r="T62" s="205">
        <f>'Banner 2 2026'!T62-'Banner 2 2025'!T62</f>
        <v>2.2076686480102914E-2</v>
      </c>
      <c r="U62" s="205">
        <f>'Banner 2 2026'!U62-'Banner 2 2025'!U62</f>
        <v>1.7178472588201016E-2</v>
      </c>
      <c r="V62" s="205">
        <f>'Banner 2 2026'!V62-'Banner 2 2025'!V62</f>
        <v>-2.5284439931031411E-2</v>
      </c>
      <c r="W62" s="205">
        <f>'Banner 2 2026'!W62-'Banner 2 2025'!W62</f>
        <v>-6.7958810292398392E-2</v>
      </c>
      <c r="X62" s="205">
        <f>'Banner 2 2026'!X62-'Banner 2 2025'!X62</f>
        <v>-0.17919901103619831</v>
      </c>
      <c r="Y62" s="205">
        <f>'Banner 2 2026'!Y62-'Banner 2 2025'!Y62</f>
        <v>-7.9438351788820416E-2</v>
      </c>
      <c r="Z62" s="205">
        <f>'Banner 2 2026'!Z62-'Banner 2 2025'!Z62</f>
        <v>-1.086884637581767E-2</v>
      </c>
      <c r="AA62" s="205">
        <f>'Banner 2 2026'!AA62-'Banner 2 2025'!AA62</f>
        <v>-8.7685696687027165E-2</v>
      </c>
      <c r="AB62" s="205">
        <f>'Banner 2 2026'!AB62-'Banner 2 2025'!AB62</f>
        <v>-6.1961606776419847E-2</v>
      </c>
      <c r="AC62" s="205">
        <f>'Banner 2 2026'!AC62-'Banner 2 2025'!AC62</f>
        <v>-5.4241056160522105E-2</v>
      </c>
      <c r="AD62" s="205">
        <f>'Banner 2 2026'!AD62-'Banner 2 2025'!AD62</f>
        <v>-0.13577049766475613</v>
      </c>
      <c r="AE62" s="205">
        <f>'Banner 2 2026'!AE62-'Banner 2 2025'!AE62</f>
        <v>-5.2924760864778347E-2</v>
      </c>
      <c r="AF62" s="205">
        <f>'Banner 2 2026'!AF62-'Banner 2 2025'!AF62</f>
        <v>-4.9513750091735864E-2</v>
      </c>
      <c r="AG62" s="205">
        <f>'Banner 2 2026'!AG62-'Banner 2 2025'!AG62</f>
        <v>-1.7071475223969929E-2</v>
      </c>
      <c r="AH62" s="205">
        <f>'Banner 2 2026'!AH62-'Banner 2 2025'!AH62</f>
        <v>-7.0907283227757273E-2</v>
      </c>
      <c r="AI62" s="205">
        <f>'Banner 2 2026'!AI62-'Banner 2 2025'!AI62</f>
        <v>-0.15509979620570583</v>
      </c>
      <c r="AJ62" s="205">
        <f>'Banner 2 2026'!AJ62-'Banner 2 2025'!AJ62</f>
        <v>-4.0469855148853651E-2</v>
      </c>
      <c r="AK62" s="205">
        <f>'Banner 2 2026'!AK62-'Banner 2 2025'!AK62</f>
        <v>-5.0610644745007538E-2</v>
      </c>
      <c r="AL62" s="205">
        <f>'Banner 2 2026'!AL62-'Banner 2 2025'!AL62</f>
        <v>-9.1979861036007859E-3</v>
      </c>
      <c r="AM62" s="205">
        <f>'Banner 2 2026'!AM62-'Banner 2 2025'!AM62</f>
        <v>-3.1648560693635419E-2</v>
      </c>
      <c r="AN62" s="205">
        <f>'Banner 2 2026'!AN62-'Banner 2 2025'!AN62</f>
        <v>-4.4852123825206397E-2</v>
      </c>
      <c r="AO62" s="205">
        <f>'Banner 2 2026'!AO62-'Banner 2 2025'!AO62</f>
        <v>-7.9976801856551372E-3</v>
      </c>
      <c r="AP62" s="205">
        <f>'Banner 2 2026'!AP62-'Banner 2 2025'!AP62</f>
        <v>-0.15653791755786992</v>
      </c>
      <c r="AQ62" s="205">
        <f>'Banner 2 2026'!AQ62-'Banner 2 2025'!AQ62</f>
        <v>-5.1445575190206372E-2</v>
      </c>
      <c r="AR62" s="205">
        <f>'Banner 2 2026'!AR62-'Banner 2 2025'!AR62</f>
        <v>-0.10514990052418877</v>
      </c>
      <c r="AS62" s="205">
        <f>'Banner 2 2026'!AS62-'Banner 2 2025'!AS62</f>
        <v>-5.02375124498676E-2</v>
      </c>
      <c r="AT62" s="205">
        <f>'Banner 2 2026'!AT62-'Banner 2 2025'!AT62</f>
        <v>1.7365308629903514E-2</v>
      </c>
      <c r="AU62" s="205">
        <f>'Banner 2 2026'!AU62-'Banner 2 2025'!AU62</f>
        <v>3.173915852484932E-2</v>
      </c>
      <c r="AV62" s="205">
        <f>'Banner 2 2026'!AV62-'Banner 2 2025'!AV62</f>
        <v>-6.4772799050762053E-2</v>
      </c>
      <c r="AW62" s="205">
        <f>'Banner 2 2026'!AW62-'Banner 2 2025'!AW62</f>
        <v>-6.9753230988464116E-2</v>
      </c>
      <c r="AX62" s="205">
        <f>'Banner 2 2026'!AX62-'Banner 2 2025'!AX62</f>
        <v>-2.5936296810733034E-2</v>
      </c>
      <c r="AY62" s="205">
        <f>'Banner 2 2026'!AY62-'Banner 2 2025'!AY62</f>
        <v>5.9392775599363345E-2</v>
      </c>
      <c r="AZ62" s="205">
        <f>'Banner 2 2026'!AZ62-'Banner 2 2025'!AZ62</f>
        <v>-4.2784239781273048E-2</v>
      </c>
      <c r="BA62" s="205">
        <f>'Banner 2 2026'!BA62-'Banner 2 2025'!BA62</f>
        <v>-1.3083478638692109E-2</v>
      </c>
      <c r="BB62" s="205">
        <f>'Banner 2 2026'!BB62-'Banner 2 2025'!BB62</f>
        <v>-5.5663927987922468E-2</v>
      </c>
      <c r="BC62" s="205">
        <f>'Banner 2 2026'!BC62-'Banner 2 2025'!BC62</f>
        <v>3.4832617129531729E-2</v>
      </c>
      <c r="BD62" s="205">
        <f>'Banner 2 2026'!BD62-'Banner 2 2025'!BD62</f>
        <v>-1.9366052444115822E-3</v>
      </c>
      <c r="BE62" s="205">
        <f>'Banner 2 2026'!BE62-'Banner 2 2025'!BE62</f>
        <v>-4.5346804038817329E-2</v>
      </c>
      <c r="BF62" s="205">
        <f>'Banner 2 2026'!BF62-'Banner 2 2025'!BF62</f>
        <v>-0.21987089034341897</v>
      </c>
      <c r="BG62" s="205">
        <f>'Banner 2 2026'!BG62-'Banner 2 2025'!BG62</f>
        <v>0.12313133118609712</v>
      </c>
      <c r="BH62" s="205">
        <f>'Banner 2 2026'!BH62-'Banner 2 2025'!BH62</f>
        <v>-0.2780949001933351</v>
      </c>
      <c r="BI62" s="205">
        <f>'Banner 2 2026'!BI62-'Banner 2 2025'!BI62</f>
        <v>-0.15489904338529653</v>
      </c>
      <c r="BJ62" s="205">
        <f>'Banner 2 2026'!BJ62-'Banner 2 2025'!BJ62</f>
        <v>-5.5663927987922468E-2</v>
      </c>
    </row>
    <row r="63" spans="2:62" x14ac:dyDescent="0.3">
      <c r="B63" s="7"/>
      <c r="C63" s="120" t="s">
        <v>198</v>
      </c>
      <c r="D63" s="205">
        <f>'Banner 2 2026'!D63-'Banner 2 2025'!D63</f>
        <v>-2.8994344061588295E-2</v>
      </c>
      <c r="E63" s="205">
        <f>'Banner 2 2026'!E63-'Banner 2 2025'!E63</f>
        <v>-3.5159352370875779E-2</v>
      </c>
      <c r="F63" s="205">
        <f>'Banner 2 2026'!F63-'Banner 2 2025'!F63</f>
        <v>-6.8680725411956689E-2</v>
      </c>
      <c r="G63" s="205">
        <f>'Banner 2 2026'!G63-'Banner 2 2025'!G63</f>
        <v>8.6294419135868689E-2</v>
      </c>
      <c r="H63" s="205">
        <f>'Banner 2 2026'!H63-'Banner 2 2025'!H63</f>
        <v>-2.060339013998691E-2</v>
      </c>
      <c r="I63" s="205">
        <f>'Banner 2 2026'!I63-'Banner 2 2025'!I63</f>
        <v>-0.1390240889482279</v>
      </c>
      <c r="J63" s="205">
        <f>'Banner 2 2026'!J63-'Banner 2 2025'!J63</f>
        <v>-3.7518234830412611E-3</v>
      </c>
      <c r="K63" s="205">
        <f>'Banner 2 2026'!K63-'Banner 2 2025'!K63</f>
        <v>-5.7360998510258054E-2</v>
      </c>
      <c r="L63" s="205">
        <f>'Banner 2 2026'!L63-'Banner 2 2025'!L63</f>
        <v>2.6195981027469561E-2</v>
      </c>
      <c r="M63" s="205">
        <f>'Banner 2 2026'!M63-'Banner 2 2025'!M63</f>
        <v>-4.5091995492643477E-3</v>
      </c>
      <c r="N63" s="205">
        <f>'Banner 2 2026'!N63-'Banner 2 2025'!N63</f>
        <v>-5.0796627557360696E-3</v>
      </c>
      <c r="O63" s="205">
        <f>'Banner 2 2026'!O63-'Banner 2 2025'!O63</f>
        <v>2.9562981049349818E-2</v>
      </c>
      <c r="P63" s="205">
        <f>'Banner 2 2026'!P63-'Banner 2 2025'!P63</f>
        <v>-6.6770595719998632E-2</v>
      </c>
      <c r="Q63" s="205">
        <f>'Banner 2 2026'!Q63-'Banner 2 2025'!Q63</f>
        <v>6.0375833246528732E-5</v>
      </c>
      <c r="R63" s="205">
        <f>'Banner 2 2026'!R63-'Banner 2 2025'!R63</f>
        <v>-4.8524699928027243E-2</v>
      </c>
      <c r="S63" s="205">
        <f>'Banner 2 2026'!S63-'Banner 2 2025'!S63</f>
        <v>-8.811681597375165E-3</v>
      </c>
      <c r="T63" s="205">
        <f>'Banner 2 2026'!T63-'Banner 2 2025'!T63</f>
        <v>-5.545537132515152E-2</v>
      </c>
      <c r="U63" s="205">
        <f>'Banner 2 2026'!U63-'Banner 2 2025'!U63</f>
        <v>-9.1943940024019122E-2</v>
      </c>
      <c r="V63" s="205">
        <f>'Banner 2 2026'!V63-'Banner 2 2025'!V63</f>
        <v>3.2452350098667038E-3</v>
      </c>
      <c r="W63" s="205">
        <f>'Banner 2 2026'!W63-'Banner 2 2025'!W63</f>
        <v>-3.2242226259052154E-3</v>
      </c>
      <c r="X63" s="205">
        <f>'Banner 2 2026'!X63-'Banner 2 2025'!X63</f>
        <v>3.3249450662202751E-2</v>
      </c>
      <c r="Y63" s="205">
        <f>'Banner 2 2026'!Y63-'Banner 2 2025'!Y63</f>
        <v>-2.7753828584838242E-2</v>
      </c>
      <c r="Z63" s="205">
        <f>'Banner 2 2026'!Z63-'Banner 2 2025'!Z63</f>
        <v>-4.276614898148795E-2</v>
      </c>
      <c r="AA63" s="205">
        <f>'Banner 2 2026'!AA63-'Banner 2 2025'!AA63</f>
        <v>-8.582825665805513E-2</v>
      </c>
      <c r="AB63" s="205">
        <f>'Banner 2 2026'!AB63-'Banner 2 2025'!AB63</f>
        <v>-0.10350471802647154</v>
      </c>
      <c r="AC63" s="205">
        <f>'Banner 2 2026'!AC63-'Banner 2 2025'!AC63</f>
        <v>4.5644961655156108E-2</v>
      </c>
      <c r="AD63" s="205">
        <f>'Banner 2 2026'!AD63-'Banner 2 2025'!AD63</f>
        <v>2.6794293138231284E-2</v>
      </c>
      <c r="AE63" s="205">
        <f>'Banner 2 2026'!AE63-'Banner 2 2025'!AE63</f>
        <v>1.8636056800312412E-2</v>
      </c>
      <c r="AF63" s="205">
        <f>'Banner 2 2026'!AF63-'Banner 2 2025'!AF63</f>
        <v>-3.2303114233199481E-2</v>
      </c>
      <c r="AG63" s="205">
        <f>'Banner 2 2026'!AG63-'Banner 2 2025'!AG63</f>
        <v>-3.8814637220249221E-2</v>
      </c>
      <c r="AH63" s="205">
        <f>'Banner 2 2026'!AH63-'Banner 2 2025'!AH63</f>
        <v>6.6831513672098858E-2</v>
      </c>
      <c r="AI63" s="205">
        <f>'Banner 2 2026'!AI63-'Banner 2 2025'!AI63</f>
        <v>-7.2110196990916142E-2</v>
      </c>
      <c r="AJ63" s="205">
        <f>'Banner 2 2026'!AJ63-'Banner 2 2025'!AJ63</f>
        <v>-2.5578447433950796E-2</v>
      </c>
      <c r="AK63" s="205">
        <f>'Banner 2 2026'!AK63-'Banner 2 2025'!AK63</f>
        <v>-9.6209947215763203E-3</v>
      </c>
      <c r="AL63" s="205">
        <f>'Banner 2 2026'!AL63-'Banner 2 2025'!AL63</f>
        <v>-7.0540258395940914E-2</v>
      </c>
      <c r="AM63" s="205">
        <f>'Banner 2 2026'!AM63-'Banner 2 2025'!AM63</f>
        <v>-3.3283104231224658E-2</v>
      </c>
      <c r="AN63" s="205">
        <f>'Banner 2 2026'!AN63-'Banner 2 2025'!AN63</f>
        <v>-2.2260725289205946E-2</v>
      </c>
      <c r="AO63" s="205">
        <f>'Banner 2 2026'!AO63-'Banner 2 2025'!AO63</f>
        <v>-5.5955584251413781E-2</v>
      </c>
      <c r="AP63" s="205">
        <f>'Banner 2 2026'!AP63-'Banner 2 2025'!AP63</f>
        <v>-7.487986434701735E-2</v>
      </c>
      <c r="AQ63" s="205">
        <f>'Banner 2 2026'!AQ63-'Banner 2 2025'!AQ63</f>
        <v>-1.8829028902194983E-2</v>
      </c>
      <c r="AR63" s="205">
        <f>'Banner 2 2026'!AR63-'Banner 2 2025'!AR63</f>
        <v>5.4481206555757694E-2</v>
      </c>
      <c r="AS63" s="205">
        <f>'Banner 2 2026'!AS63-'Banner 2 2025'!AS63</f>
        <v>-4.0850771324643792E-2</v>
      </c>
      <c r="AT63" s="205">
        <f>'Banner 2 2026'!AT63-'Banner 2 2025'!AT63</f>
        <v>-7.216333290470045E-2</v>
      </c>
      <c r="AU63" s="205">
        <f>'Banner 2 2026'!AU63-'Banner 2 2025'!AU63</f>
        <v>-5.1147279271527263E-2</v>
      </c>
      <c r="AV63" s="205">
        <f>'Banner 2 2026'!AV63-'Banner 2 2025'!AV63</f>
        <v>4.1562141717608192E-3</v>
      </c>
      <c r="AW63" s="205">
        <f>'Banner 2 2026'!AW63-'Banner 2 2025'!AW63</f>
        <v>-6.8647769104322603E-2</v>
      </c>
      <c r="AX63" s="205">
        <f>'Banner 2 2026'!AX63-'Banner 2 2025'!AX63</f>
        <v>-3.3360521325932174E-2</v>
      </c>
      <c r="AY63" s="205">
        <f>'Banner 2 2026'!AY63-'Banner 2 2025'!AY63</f>
        <v>-9.5318985882368645E-2</v>
      </c>
      <c r="AZ63" s="205">
        <f>'Banner 2 2026'!AZ63-'Banner 2 2025'!AZ63</f>
        <v>5.1157174938090633E-2</v>
      </c>
      <c r="BA63" s="205">
        <f>'Banner 2 2026'!BA63-'Banner 2 2025'!BA63</f>
        <v>-5.5817454778406272E-2</v>
      </c>
      <c r="BB63" s="205">
        <f>'Banner 2 2026'!BB63-'Banner 2 2025'!BB63</f>
        <v>3.6356325160497915E-2</v>
      </c>
      <c r="BC63" s="205">
        <f>'Banner 2 2026'!BC63-'Banner 2 2025'!BC63</f>
        <v>-1.6927630206196087E-2</v>
      </c>
      <c r="BD63" s="205">
        <f>'Banner 2 2026'!BD63-'Banner 2 2025'!BD63</f>
        <v>-2.0570941165930223E-2</v>
      </c>
      <c r="BE63" s="205">
        <f>'Banner 2 2026'!BE63-'Banner 2 2025'!BE63</f>
        <v>-7.5991308102083793E-2</v>
      </c>
      <c r="BF63" s="205">
        <f>'Banner 2 2026'!BF63-'Banner 2 2025'!BF63</f>
        <v>-0.12159635078474407</v>
      </c>
      <c r="BG63" s="205">
        <f>'Banner 2 2026'!BG63-'Banner 2 2025'!BG63</f>
        <v>-0.16685755505874944</v>
      </c>
      <c r="BH63" s="205">
        <f>'Banner 2 2026'!BH63-'Banner 2 2025'!BH63</f>
        <v>-0.19104842450147064</v>
      </c>
      <c r="BI63" s="205">
        <f>'Banner 2 2026'!BI63-'Banner 2 2025'!BI63</f>
        <v>9.3922318995118659E-2</v>
      </c>
      <c r="BJ63" s="205">
        <f>'Banner 2 2026'!BJ63-'Banner 2 2025'!BJ63</f>
        <v>3.6356325160497915E-2</v>
      </c>
    </row>
    <row r="64" spans="2:62" ht="49.2" customHeight="1" x14ac:dyDescent="0.3">
      <c r="B64" s="26" t="s">
        <v>34</v>
      </c>
      <c r="C64" s="12" t="s">
        <v>27</v>
      </c>
      <c r="D64" s="205">
        <f>'Banner 2 2026'!D64-'Banner 2 2025'!D64</f>
        <v>8.1856610379619443E-2</v>
      </c>
      <c r="E64" s="205">
        <f>'Banner 2 2026'!E64-'Banner 2 2025'!E64</f>
        <v>0.11397752421451435</v>
      </c>
      <c r="F64" s="205">
        <f>'Banner 2 2026'!F64-'Banner 2 2025'!F64</f>
        <v>8.516743571450236E-2</v>
      </c>
      <c r="G64" s="205">
        <f>'Banner 2 2026'!G64-'Banner 2 2025'!G64</f>
        <v>0.14665127422964053</v>
      </c>
      <c r="H64" s="205">
        <f>'Banner 2 2026'!H64-'Banner 2 2025'!H64</f>
        <v>6.2752536462216846E-2</v>
      </c>
      <c r="I64" s="205">
        <f>'Banner 2 2026'!I64-'Banner 2 2025'!I64</f>
        <v>8.8411598522576185E-2</v>
      </c>
      <c r="J64" s="205">
        <f>'Banner 2 2026'!J64-'Banner 2 2025'!J64</f>
        <v>7.7219457388261248E-2</v>
      </c>
      <c r="K64" s="205">
        <f>'Banner 2 2026'!K64-'Banner 2 2025'!K64</f>
        <v>5.7703003975267231E-2</v>
      </c>
      <c r="L64" s="205">
        <f>'Banner 2 2026'!L64-'Banner 2 2025'!L64</f>
        <v>0.14054890132131803</v>
      </c>
      <c r="M64" s="205">
        <f>'Banner 2 2026'!M64-'Banner 2 2025'!M64</f>
        <v>7.4822193065537779E-2</v>
      </c>
      <c r="N64" s="205">
        <f>'Banner 2 2026'!N64-'Banner 2 2025'!N64</f>
        <v>0.20774392046880885</v>
      </c>
      <c r="O64" s="205">
        <f>'Banner 2 2026'!O64-'Banner 2 2025'!O64</f>
        <v>5.5533139092785844E-2</v>
      </c>
      <c r="P64" s="205">
        <f>'Banner 2 2026'!P64-'Banner 2 2025'!P64</f>
        <v>7.2419384481308025E-2</v>
      </c>
      <c r="Q64" s="205">
        <f>'Banner 2 2026'!Q64-'Banner 2 2025'!Q64</f>
        <v>0.17918601380730792</v>
      </c>
      <c r="R64" s="205">
        <f>'Banner 2 2026'!R64-'Banner 2 2025'!R64</f>
        <v>4.793904456782383E-2</v>
      </c>
      <c r="S64" s="205">
        <f>'Banner 2 2026'!S64-'Banner 2 2025'!S64</f>
        <v>0.1258180490168081</v>
      </c>
      <c r="T64" s="205">
        <f>'Banner 2 2026'!T64-'Banner 2 2025'!T64</f>
        <v>5.7744867294951929E-2</v>
      </c>
      <c r="U64" s="205">
        <f>'Banner 2 2026'!U64-'Banner 2 2025'!U64</f>
        <v>0.1895984510056829</v>
      </c>
      <c r="V64" s="205">
        <f>'Banner 2 2026'!V64-'Banner 2 2025'!V64</f>
        <v>8.334947929854436E-2</v>
      </c>
      <c r="W64" s="205">
        <f>'Banner 2 2026'!W64-'Banner 2 2025'!W64</f>
        <v>4.989265561070455E-2</v>
      </c>
      <c r="X64" s="205">
        <f>'Banner 2 2026'!X64-'Banner 2 2025'!X64</f>
        <v>0.11469546008883647</v>
      </c>
      <c r="Y64" s="205">
        <f>'Banner 2 2026'!Y64-'Banner 2 2025'!Y64</f>
        <v>7.3063969894660019E-2</v>
      </c>
      <c r="Z64" s="205">
        <f>'Banner 2 2026'!Z64-'Banner 2 2025'!Z64</f>
        <v>0.12394985617665777</v>
      </c>
      <c r="AA64" s="205">
        <f>'Banner 2 2026'!AA64-'Banner 2 2025'!AA64</f>
        <v>8.6559576837359986E-2</v>
      </c>
      <c r="AB64" s="205">
        <f>'Banner 2 2026'!AB64-'Banner 2 2025'!AB64</f>
        <v>5.2656663730298148E-2</v>
      </c>
      <c r="AC64" s="205">
        <f>'Banner 2 2026'!AC64-'Banner 2 2025'!AC64</f>
        <v>6.9847226363959347E-2</v>
      </c>
      <c r="AD64" s="205">
        <f>'Banner 2 2026'!AD64-'Banner 2 2025'!AD64</f>
        <v>5.7498408264521239E-2</v>
      </c>
      <c r="AE64" s="205">
        <f>'Banner 2 2026'!AE64-'Banner 2 2025'!AE64</f>
        <v>2.9531377006174531E-2</v>
      </c>
      <c r="AF64" s="205">
        <f>'Banner 2 2026'!AF64-'Banner 2 2025'!AF64</f>
        <v>0.11646205822999939</v>
      </c>
      <c r="AG64" s="205">
        <f>'Banner 2 2026'!AG64-'Banner 2 2025'!AG64</f>
        <v>7.0302379816676974E-2</v>
      </c>
      <c r="AH64" s="205">
        <f>'Banner 2 2026'!AH64-'Banner 2 2025'!AH64</f>
        <v>3.8892781882400196E-2</v>
      </c>
      <c r="AI64" s="205">
        <f>'Banner 2 2026'!AI64-'Banner 2 2025'!AI64</f>
        <v>5.8808053777097469E-2</v>
      </c>
      <c r="AJ64" s="205">
        <f>'Banner 2 2026'!AJ64-'Banner 2 2025'!AJ64</f>
        <v>0.10889918067114102</v>
      </c>
      <c r="AK64" s="205">
        <f>'Banner 2 2026'!AK64-'Banner 2 2025'!AK64</f>
        <v>7.5654133351761799E-2</v>
      </c>
      <c r="AL64" s="205">
        <f>'Banner 2 2026'!AL64-'Banner 2 2025'!AL64</f>
        <v>8.9933008669741743E-2</v>
      </c>
      <c r="AM64" s="205">
        <f>'Banner 2 2026'!AM64-'Banner 2 2025'!AM64</f>
        <v>4.8590831013607283E-2</v>
      </c>
      <c r="AN64" s="205">
        <f>'Banner 2 2026'!AN64-'Banner 2 2025'!AN64</f>
        <v>8.0548651167921093E-2</v>
      </c>
      <c r="AO64" s="205">
        <f>'Banner 2 2026'!AO64-'Banner 2 2025'!AO64</f>
        <v>8.7315016029038572E-2</v>
      </c>
      <c r="AP64" s="205">
        <f>'Banner 2 2026'!AP64-'Banner 2 2025'!AP64</f>
        <v>0.18594885479877094</v>
      </c>
      <c r="AQ64" s="205">
        <f>'Banner 2 2026'!AQ64-'Banner 2 2025'!AQ64</f>
        <v>6.50070685111796E-2</v>
      </c>
      <c r="AR64" s="205">
        <f>'Banner 2 2026'!AR64-'Banner 2 2025'!AR64</f>
        <v>5.0026359421076583E-2</v>
      </c>
      <c r="AS64" s="205">
        <f>'Banner 2 2026'!AS64-'Banner 2 2025'!AS64</f>
        <v>7.9037809080624466E-2</v>
      </c>
      <c r="AT64" s="205">
        <f>'Banner 2 2026'!AT64-'Banner 2 2025'!AT64</f>
        <v>9.2876768302362578E-2</v>
      </c>
      <c r="AU64" s="205">
        <f>'Banner 2 2026'!AU64-'Banner 2 2025'!AU64</f>
        <v>0.12844825067576682</v>
      </c>
      <c r="AV64" s="205">
        <f>'Banner 2 2026'!AV64-'Banner 2 2025'!AV64</f>
        <v>0.1071042671381075</v>
      </c>
      <c r="AW64" s="205">
        <f>'Banner 2 2026'!AW64-'Banner 2 2025'!AW64</f>
        <v>0.10529739508273295</v>
      </c>
      <c r="AX64" s="205">
        <f>'Banner 2 2026'!AX64-'Banner 2 2025'!AX64</f>
        <v>1.798220137551193E-2</v>
      </c>
      <c r="AY64" s="205">
        <f>'Banner 2 2026'!AY64-'Banner 2 2025'!AY64</f>
        <v>4.4100214875970156E-2</v>
      </c>
      <c r="AZ64" s="205">
        <f>'Banner 2 2026'!AZ64-'Banner 2 2025'!AZ64</f>
        <v>5.2704890439723318E-2</v>
      </c>
      <c r="BA64" s="205">
        <f>'Banner 2 2026'!BA64-'Banner 2 2025'!BA64</f>
        <v>6.2078567671299656E-2</v>
      </c>
      <c r="BB64" s="205">
        <f>'Banner 2 2026'!BB64-'Banner 2 2025'!BB64</f>
        <v>0.10360855476053493</v>
      </c>
      <c r="BC64" s="205">
        <f>'Banner 2 2026'!BC64-'Banner 2 2025'!BC64</f>
        <v>7.2564966863324365E-3</v>
      </c>
      <c r="BD64" s="205">
        <f>'Banner 2 2026'!BD64-'Banner 2 2025'!BD64</f>
        <v>5.2327602387578304E-2</v>
      </c>
      <c r="BE64" s="205">
        <f>'Banner 2 2026'!BE64-'Banner 2 2025'!BE64</f>
        <v>6.36875586162714E-2</v>
      </c>
      <c r="BF64" s="205">
        <f>'Banner 2 2026'!BF64-'Banner 2 2025'!BF64</f>
        <v>0.41123526586195791</v>
      </c>
      <c r="BG64" s="205">
        <f>'Banner 2 2026'!BG64-'Banner 2 2025'!BG64</f>
        <v>-1.4513738826931355E-2</v>
      </c>
      <c r="BH64" s="205">
        <f>'Banner 2 2026'!BH64-'Banner 2 2025'!BH64</f>
        <v>0.14606013708787513</v>
      </c>
      <c r="BI64" s="205">
        <f>'Banner 2 2026'!BI64-'Banner 2 2025'!BI64</f>
        <v>-9.2967698844879459E-2</v>
      </c>
      <c r="BJ64" s="205">
        <f>'Banner 2 2026'!BJ64-'Banner 2 2025'!BJ64</f>
        <v>0.10360855476053493</v>
      </c>
    </row>
    <row r="65" spans="2:62" x14ac:dyDescent="0.3">
      <c r="B65" s="43" t="s">
        <v>28</v>
      </c>
      <c r="C65" s="38" t="s">
        <v>29</v>
      </c>
      <c r="D65" s="205">
        <f>'Banner 2 2026'!D65-'Banner 2 2025'!D65</f>
        <v>-3.50607923867714E-2</v>
      </c>
      <c r="E65" s="205">
        <f>'Banner 2 2026'!E65-'Banner 2 2025'!E65</f>
        <v>-6.951161971491443E-2</v>
      </c>
      <c r="F65" s="205">
        <f>'Banner 2 2026'!F65-'Banner 2 2025'!F65</f>
        <v>-5.9694372716095317E-2</v>
      </c>
      <c r="G65" s="205">
        <f>'Banner 2 2026'!G65-'Banner 2 2025'!G65</f>
        <v>1.6845037766602566E-2</v>
      </c>
      <c r="H65" s="205">
        <f>'Banner 2 2026'!H65-'Banner 2 2025'!H65</f>
        <v>-1.2419865577286554E-2</v>
      </c>
      <c r="I65" s="205">
        <f>'Banner 2 2026'!I65-'Banner 2 2025'!I65</f>
        <v>-9.1902311556354838E-2</v>
      </c>
      <c r="J65" s="205">
        <f>'Banner 2 2026'!J65-'Banner 2 2025'!J65</f>
        <v>-3.8344815943088348E-2</v>
      </c>
      <c r="K65" s="205">
        <f>'Banner 2 2026'!K65-'Banner 2 2025'!K65</f>
        <v>-4.0838042546620101E-3</v>
      </c>
      <c r="L65" s="205">
        <f>'Banner 2 2026'!L65-'Banner 2 2025'!L65</f>
        <v>-7.9720649052531872E-2</v>
      </c>
      <c r="M65" s="205">
        <f>'Banner 2 2026'!M65-'Banner 2 2025'!M65</f>
        <v>-4.0113086148230448E-2</v>
      </c>
      <c r="N65" s="205">
        <f>'Banner 2 2026'!N65-'Banner 2 2025'!N65</f>
        <v>1.7375826359500857E-3</v>
      </c>
      <c r="O65" s="205">
        <f>'Banner 2 2026'!O65-'Banner 2 2025'!O65</f>
        <v>7.1542496572133962E-3</v>
      </c>
      <c r="P65" s="205">
        <f>'Banner 2 2026'!P65-'Banner 2 2025'!P65</f>
        <v>-5.6529347347036879E-2</v>
      </c>
      <c r="Q65" s="205">
        <f>'Banner 2 2026'!Q65-'Banner 2 2025'!Q65</f>
        <v>-6.5672318225028475E-2</v>
      </c>
      <c r="R65" s="205">
        <f>'Banner 2 2026'!R65-'Banner 2 2025'!R65</f>
        <v>-4.0942213468427163E-2</v>
      </c>
      <c r="S65" s="205">
        <f>'Banner 2 2026'!S65-'Banner 2 2025'!S65</f>
        <v>-7.189776531362102E-3</v>
      </c>
      <c r="T65" s="205">
        <f>'Banner 2 2026'!T65-'Banner 2 2025'!T65</f>
        <v>-4.1018131149922643E-2</v>
      </c>
      <c r="U65" s="205">
        <f>'Banner 2 2026'!U65-'Banner 2 2025'!U65</f>
        <v>-8.2789798418082677E-2</v>
      </c>
      <c r="V65" s="205">
        <f>'Banner 2 2026'!V65-'Banner 2 2025'!V65</f>
        <v>-3.3605652348381893E-2</v>
      </c>
      <c r="W65" s="205">
        <f>'Banner 2 2026'!W65-'Banner 2 2025'!W65</f>
        <v>-6.0240677747510352E-2</v>
      </c>
      <c r="X65" s="205">
        <f>'Banner 2 2026'!X65-'Banner 2 2025'!X65</f>
        <v>-4.893367551524469E-2</v>
      </c>
      <c r="Y65" s="205">
        <f>'Banner 2 2026'!Y65-'Banner 2 2025'!Y65</f>
        <v>2.1585384433172733E-3</v>
      </c>
      <c r="Z65" s="205">
        <f>'Banner 2 2026'!Z65-'Banner 2 2025'!Z65</f>
        <v>-5.6473735256486024E-2</v>
      </c>
      <c r="AA65" s="205">
        <f>'Banner 2 2026'!AA65-'Banner 2 2025'!AA65</f>
        <v>-5.6169212433206106E-3</v>
      </c>
      <c r="AB65" s="205">
        <f>'Banner 2 2026'!AB65-'Banner 2 2025'!AB65</f>
        <v>-2.1629846284763804E-2</v>
      </c>
      <c r="AC65" s="205">
        <f>'Banner 2 2026'!AC65-'Banner 2 2025'!AC65</f>
        <v>-0.12507620967763766</v>
      </c>
      <c r="AD65" s="205">
        <f>'Banner 2 2026'!AD65-'Banner 2 2025'!AD65</f>
        <v>0.10910934642281309</v>
      </c>
      <c r="AE65" s="205">
        <f>'Banner 2 2026'!AE65-'Banner 2 2025'!AE65</f>
        <v>-1.3888631890206754E-2</v>
      </c>
      <c r="AF65" s="205">
        <f>'Banner 2 2026'!AF65-'Banner 2 2025'!AF65</f>
        <v>-1.7059258885570305E-2</v>
      </c>
      <c r="AG65" s="205">
        <f>'Banner 2 2026'!AG65-'Banner 2 2025'!AG65</f>
        <v>-4.5180337766682899E-2</v>
      </c>
      <c r="AH65" s="205">
        <f>'Banner 2 2026'!AH65-'Banner 2 2025'!AH65</f>
        <v>-1.183571886904039E-2</v>
      </c>
      <c r="AI65" s="205">
        <f>'Banner 2 2026'!AI65-'Banner 2 2025'!AI65</f>
        <v>-0.12416228955609228</v>
      </c>
      <c r="AJ65" s="205">
        <f>'Banner 2 2026'!AJ65-'Banner 2 2025'!AJ65</f>
        <v>-1.2867206090156041E-2</v>
      </c>
      <c r="AK65" s="205">
        <f>'Banner 2 2026'!AK65-'Banner 2 2025'!AK65</f>
        <v>-4.2933333661113682E-2</v>
      </c>
      <c r="AL65" s="205">
        <f>'Banner 2 2026'!AL65-'Banner 2 2025'!AL65</f>
        <v>-8.3552449293238074E-2</v>
      </c>
      <c r="AM65" s="205">
        <f>'Banner 2 2026'!AM65-'Banner 2 2025'!AM65</f>
        <v>-1.0034338000895898E-2</v>
      </c>
      <c r="AN65" s="205">
        <f>'Banner 2 2026'!AN65-'Banner 2 2025'!AN65</f>
        <v>-2.8040520918345829E-2</v>
      </c>
      <c r="AO65" s="205">
        <f>'Banner 2 2026'!AO65-'Banner 2 2025'!AO65</f>
        <v>-6.2580812193053031E-2</v>
      </c>
      <c r="AP65" s="205">
        <f>'Banner 2 2026'!AP65-'Banner 2 2025'!AP65</f>
        <v>1.1936695647510015E-2</v>
      </c>
      <c r="AQ65" s="205">
        <f>'Banner 2 2026'!AQ65-'Banner 2 2025'!AQ65</f>
        <v>-9.2405620100723951E-3</v>
      </c>
      <c r="AR65" s="205">
        <f>'Banner 2 2026'!AR65-'Banner 2 2025'!AR65</f>
        <v>-2.416408462766767E-2</v>
      </c>
      <c r="AS65" s="205">
        <f>'Banner 2 2026'!AS65-'Banner 2 2025'!AS65</f>
        <v>-3.3718283662103193E-2</v>
      </c>
      <c r="AT65" s="205">
        <f>'Banner 2 2026'!AT65-'Banner 2 2025'!AT65</f>
        <v>-6.9173954047681424E-2</v>
      </c>
      <c r="AU65" s="205">
        <f>'Banner 2 2026'!AU65-'Banner 2 2025'!AU65</f>
        <v>-0.10854133588225001</v>
      </c>
      <c r="AV65" s="205">
        <f>'Banner 2 2026'!AV65-'Banner 2 2025'!AV65</f>
        <v>-1.0774875563538094E-2</v>
      </c>
      <c r="AW65" s="205">
        <f>'Banner 2 2026'!AW65-'Banner 2 2025'!AW65</f>
        <v>-6.2434577413012643E-2</v>
      </c>
      <c r="AX65" s="205">
        <f>'Banner 2 2026'!AX65-'Banner 2 2025'!AX65</f>
        <v>-5.1929181975754607E-2</v>
      </c>
      <c r="AY65" s="205">
        <f>'Banner 2 2026'!AY65-'Banner 2 2025'!AY65</f>
        <v>-3.6112691034440092E-2</v>
      </c>
      <c r="AZ65" s="205">
        <f>'Banner 2 2026'!AZ65-'Banner 2 2025'!AZ65</f>
        <v>-1.585751314065767E-2</v>
      </c>
      <c r="BA65" s="205">
        <f>'Banner 2 2026'!BA65-'Banner 2 2025'!BA65</f>
        <v>-3.5944459484619495E-2</v>
      </c>
      <c r="BB65" s="205">
        <f>'Banner 2 2026'!BB65-'Banner 2 2025'!BB65</f>
        <v>-5.9398676836896674E-2</v>
      </c>
      <c r="BC65" s="205">
        <f>'Banner 2 2026'!BC65-'Banner 2 2025'!BC65</f>
        <v>-5.5898596237851095E-2</v>
      </c>
      <c r="BD65" s="205">
        <f>'Banner 2 2026'!BD65-'Banner 2 2025'!BD65</f>
        <v>-7.6712496085782844E-2</v>
      </c>
      <c r="BE65" s="205">
        <f>'Banner 2 2026'!BE65-'Banner 2 2025'!BE65</f>
        <v>1.4095061050405366E-3</v>
      </c>
      <c r="BF65" s="205">
        <f>'Banner 2 2026'!BF65-'Banner 2 2025'!BF65</f>
        <v>-5.0400947198671053E-3</v>
      </c>
      <c r="BG65" s="205">
        <f>'Banner 2 2026'!BG65-'Banner 2 2025'!BG65</f>
        <v>-7.2627447571586817E-2</v>
      </c>
      <c r="BH65" s="205">
        <f>'Banner 2 2026'!BH65-'Banner 2 2025'!BH65</f>
        <v>0.1662604414692157</v>
      </c>
      <c r="BI65" s="205">
        <f>'Banner 2 2026'!BI65-'Banner 2 2025'!BI65</f>
        <v>7.5045083929097423E-2</v>
      </c>
      <c r="BJ65" s="205">
        <f>'Banner 2 2026'!BJ65-'Banner 2 2025'!BJ65</f>
        <v>-5.9398676836896674E-2</v>
      </c>
    </row>
    <row r="66" spans="2:62" x14ac:dyDescent="0.3">
      <c r="B66" s="7"/>
      <c r="C66" s="38" t="s">
        <v>30</v>
      </c>
      <c r="D66" s="205">
        <f>'Banner 2 2026'!D66-'Banner 2 2025'!D66</f>
        <v>-2.213064757167113E-2</v>
      </c>
      <c r="E66" s="205">
        <f>'Banner 2 2026'!E66-'Banner 2 2025'!E66</f>
        <v>2.6904798784079809E-3</v>
      </c>
      <c r="F66" s="205">
        <f>'Banner 2 2026'!F66-'Banner 2 2025'!F66</f>
        <v>-4.4474158908913097E-2</v>
      </c>
      <c r="G66" s="205">
        <f>'Banner 2 2026'!G66-'Banner 2 2025'!G66</f>
        <v>3.4412817015470054E-3</v>
      </c>
      <c r="H66" s="205">
        <f>'Banner 2 2026'!H66-'Banner 2 2025'!H66</f>
        <v>-3.2198882338611498E-2</v>
      </c>
      <c r="I66" s="205">
        <f>'Banner 2 2026'!I66-'Banner 2 2025'!I66</f>
        <v>1.5653870840894674E-2</v>
      </c>
      <c r="J66" s="205">
        <f>'Banner 2 2026'!J66-'Banner 2 2025'!J66</f>
        <v>1.2686772651674671E-2</v>
      </c>
      <c r="K66" s="205">
        <f>'Banner 2 2026'!K66-'Banner 2 2025'!K66</f>
        <v>-3.8120987548527788E-2</v>
      </c>
      <c r="L66" s="205">
        <f>'Banner 2 2026'!L66-'Banner 2 2025'!L66</f>
        <v>-7.1409577998906668E-2</v>
      </c>
      <c r="M66" s="205">
        <f>'Banner 2 2026'!M66-'Banner 2 2025'!M66</f>
        <v>-8.1937653734167892E-3</v>
      </c>
      <c r="N66" s="205">
        <f>'Banner 2 2026'!N66-'Banner 2 2025'!N66</f>
        <v>-1.3722817851113039E-2</v>
      </c>
      <c r="O66" s="205">
        <f>'Banner 2 2026'!O66-'Banner 2 2025'!O66</f>
        <v>-1.3725857233980426E-2</v>
      </c>
      <c r="P66" s="205">
        <f>'Banner 2 2026'!P66-'Banner 2 2025'!P66</f>
        <v>-3.9683868777385112E-3</v>
      </c>
      <c r="Q66" s="205">
        <f>'Banner 2 2026'!Q66-'Banner 2 2025'!Q66</f>
        <v>-6.6769605583394287E-2</v>
      </c>
      <c r="R66" s="205">
        <f>'Banner 2 2026'!R66-'Banner 2 2025'!R66</f>
        <v>-2.0062838319884493E-2</v>
      </c>
      <c r="S66" s="205">
        <f>'Banner 2 2026'!S66-'Banner 2 2025'!S66</f>
        <v>-8.0417311479105594E-2</v>
      </c>
      <c r="T66" s="205">
        <f>'Banner 2 2026'!T66-'Banner 2 2025'!T66</f>
        <v>-3.984190905348764E-2</v>
      </c>
      <c r="U66" s="205">
        <f>'Banner 2 2026'!U66-'Banner 2 2025'!U66</f>
        <v>-9.5116342256306441E-3</v>
      </c>
      <c r="V66" s="205">
        <f>'Banner 2 2026'!V66-'Banner 2 2025'!V66</f>
        <v>-4.8594194367199292E-2</v>
      </c>
      <c r="W66" s="205">
        <f>'Banner 2 2026'!W66-'Banner 2 2025'!W66</f>
        <v>-5.175432550281106E-2</v>
      </c>
      <c r="X66" s="205">
        <f>'Banner 2 2026'!X66-'Banner 2 2025'!X66</f>
        <v>2.3716836838446123E-2</v>
      </c>
      <c r="Y66" s="205">
        <f>'Banner 2 2026'!Y66-'Banner 2 2025'!Y66</f>
        <v>6.7606681531528212E-3</v>
      </c>
      <c r="Z66" s="205">
        <f>'Banner 2 2026'!Z66-'Banner 2 2025'!Z66</f>
        <v>-3.5546010908641068E-2</v>
      </c>
      <c r="AA66" s="205">
        <f>'Banner 2 2026'!AA66-'Banner 2 2025'!AA66</f>
        <v>-8.6198796955655535E-2</v>
      </c>
      <c r="AB66" s="205">
        <f>'Banner 2 2026'!AB66-'Banner 2 2025'!AB66</f>
        <v>-3.3252064859260771E-2</v>
      </c>
      <c r="AC66" s="205">
        <f>'Banner 2 2026'!AC66-'Banner 2 2025'!AC66</f>
        <v>0.10550840037564579</v>
      </c>
      <c r="AD66" s="205">
        <f>'Banner 2 2026'!AD66-'Banner 2 2025'!AD66</f>
        <v>0.1010182232814999</v>
      </c>
      <c r="AE66" s="205">
        <f>'Banner 2 2026'!AE66-'Banner 2 2025'!AE66</f>
        <v>-7.0322135292588683E-3</v>
      </c>
      <c r="AF66" s="205">
        <f>'Banner 2 2026'!AF66-'Banner 2 2025'!AF66</f>
        <v>-1.5547489408281684E-2</v>
      </c>
      <c r="AG66" s="205">
        <f>'Banner 2 2026'!AG66-'Banner 2 2025'!AG66</f>
        <v>-1.4017910366028619E-2</v>
      </c>
      <c r="AH66" s="205">
        <f>'Banner 2 2026'!AH66-'Banner 2 2025'!AH66</f>
        <v>-0.10108880551242128</v>
      </c>
      <c r="AI66" s="205">
        <f>'Banner 2 2026'!AI66-'Banner 2 2025'!AI66</f>
        <v>-1.992144750272043E-2</v>
      </c>
      <c r="AJ66" s="205">
        <f>'Banner 2 2026'!AJ66-'Banner 2 2025'!AJ66</f>
        <v>-3.4181093073614555E-2</v>
      </c>
      <c r="AK66" s="205">
        <f>'Banner 2 2026'!AK66-'Banner 2 2025'!AK66</f>
        <v>-1.1983308398231377E-2</v>
      </c>
      <c r="AL66" s="205">
        <f>'Banner 2 2026'!AL66-'Banner 2 2025'!AL66</f>
        <v>-2.4670195562783034E-2</v>
      </c>
      <c r="AM66" s="205">
        <f>'Banner 2 2026'!AM66-'Banner 2 2025'!AM66</f>
        <v>-1.8558332608304182E-2</v>
      </c>
      <c r="AN66" s="205">
        <f>'Banner 2 2026'!AN66-'Banner 2 2025'!AN66</f>
        <v>-1.8585514598775416E-2</v>
      </c>
      <c r="AO66" s="205">
        <f>'Banner 2 2026'!AO66-'Banner 2 2025'!AO66</f>
        <v>-3.5293930125961812E-2</v>
      </c>
      <c r="AP66" s="205">
        <f>'Banner 2 2026'!AP66-'Banner 2 2025'!AP66</f>
        <v>-0.10376831171423934</v>
      </c>
      <c r="AQ66" s="205">
        <f>'Banner 2 2026'!AQ66-'Banner 2 2025'!AQ66</f>
        <v>-3.2746325624154804E-2</v>
      </c>
      <c r="AR66" s="205">
        <f>'Banner 2 2026'!AR66-'Banner 2 2025'!AR66</f>
        <v>-1.9253879648116992E-2</v>
      </c>
      <c r="AS66" s="205">
        <f>'Banner 2 2026'!AS66-'Banner 2 2025'!AS66</f>
        <v>1.3753755199000808E-2</v>
      </c>
      <c r="AT66" s="205">
        <f>'Banner 2 2026'!AT66-'Banner 2 2025'!AT66</f>
        <v>-1.3110225036005771E-2</v>
      </c>
      <c r="AU66" s="205">
        <f>'Banner 2 2026'!AU66-'Banner 2 2025'!AU66</f>
        <v>-3.8813611513359186E-2</v>
      </c>
      <c r="AV66" s="205">
        <f>'Banner 2 2026'!AV66-'Banner 2 2025'!AV66</f>
        <v>-3.0437262547493571E-2</v>
      </c>
      <c r="AW66" s="205">
        <f>'Banner 2 2026'!AW66-'Banner 2 2025'!AW66</f>
        <v>-2.4229798701887434E-2</v>
      </c>
      <c r="AX66" s="205">
        <f>'Banner 2 2026'!AX66-'Banner 2 2025'!AX66</f>
        <v>4.6157494698665202E-2</v>
      </c>
      <c r="AY66" s="205">
        <f>'Banner 2 2026'!AY66-'Banner 2 2025'!AY66</f>
        <v>-6.0664196334898723E-2</v>
      </c>
      <c r="AZ66" s="205">
        <f>'Banner 2 2026'!AZ66-'Banner 2 2025'!AZ66</f>
        <v>2.0388762326917498E-3</v>
      </c>
      <c r="BA66" s="205">
        <f>'Banner 2 2026'!BA66-'Banner 2 2025'!BA66</f>
        <v>-2.6168019290165517E-2</v>
      </c>
      <c r="BB66" s="205">
        <f>'Banner 2 2026'!BB66-'Banner 2 2025'!BB66</f>
        <v>1.5600485518785151E-2</v>
      </c>
      <c r="BC66" s="205">
        <f>'Banner 2 2026'!BC66-'Banner 2 2025'!BC66</f>
        <v>3.6099271783869291E-3</v>
      </c>
      <c r="BD66" s="205">
        <f>'Banner 2 2026'!BD66-'Banner 2 2025'!BD66</f>
        <v>-3.8174183609618939E-2</v>
      </c>
      <c r="BE66" s="205">
        <f>'Banner 2 2026'!BE66-'Banner 2 2025'!BE66</f>
        <v>-3.958456214043457E-2</v>
      </c>
      <c r="BF66" s="205">
        <f>'Banner 2 2026'!BF66-'Banner 2 2025'!BF66</f>
        <v>-6.9265447478884579E-2</v>
      </c>
      <c r="BG66" s="205">
        <f>'Banner 2 2026'!BG66-'Banner 2 2025'!BG66</f>
        <v>2.3060187656631786E-2</v>
      </c>
      <c r="BH66" s="205">
        <f>'Banner 2 2026'!BH66-'Banner 2 2025'!BH66</f>
        <v>-0.1112356643882549</v>
      </c>
      <c r="BI66" s="205">
        <f>'Banner 2 2026'!BI66-'Banner 2 2025'!BI66</f>
        <v>1.7596086964231539E-2</v>
      </c>
      <c r="BJ66" s="205">
        <f>'Banner 2 2026'!BJ66-'Banner 2 2025'!BJ66</f>
        <v>1.5600485518785151E-2</v>
      </c>
    </row>
    <row r="67" spans="2:62" x14ac:dyDescent="0.3">
      <c r="B67" s="7"/>
      <c r="C67" s="38" t="s">
        <v>31</v>
      </c>
      <c r="D67" s="205">
        <f>'Banner 2 2026'!D67-'Banner 2 2025'!D67</f>
        <v>-1.6258290465458673E-2</v>
      </c>
      <c r="E67" s="205">
        <f>'Banner 2 2026'!E67-'Banner 2 2025'!E67</f>
        <v>-1.0734969450244873E-2</v>
      </c>
      <c r="F67" s="205">
        <f>'Banner 2 2026'!F67-'Banner 2 2025'!F67</f>
        <v>-4.4885019699280007E-2</v>
      </c>
      <c r="G67" s="205">
        <f>'Banner 2 2026'!G67-'Banner 2 2025'!G67</f>
        <v>-1.3661677973726808E-2</v>
      </c>
      <c r="H67" s="205">
        <f>'Banner 2 2026'!H67-'Banner 2 2025'!H67</f>
        <v>-9.2206008949459739E-3</v>
      </c>
      <c r="I67" s="205">
        <f>'Banner 2 2026'!I67-'Banner 2 2025'!I67</f>
        <v>-4.19168310521938E-2</v>
      </c>
      <c r="J67" s="205">
        <f>'Banner 2 2026'!J67-'Banner 2 2025'!J67</f>
        <v>8.5387259515914138E-3</v>
      </c>
      <c r="K67" s="205">
        <f>'Banner 2 2026'!K67-'Banner 2 2025'!K67</f>
        <v>-5.4919613980697182E-2</v>
      </c>
      <c r="L67" s="205">
        <f>'Banner 2 2026'!L67-'Banner 2 2025'!L67</f>
        <v>6.8990029777637824E-2</v>
      </c>
      <c r="M67" s="205">
        <f>'Banner 2 2026'!M67-'Banner 2 2025'!M67</f>
        <v>-1.7298071709744837E-2</v>
      </c>
      <c r="N67" s="205">
        <f>'Banner 2 2026'!N67-'Banner 2 2025'!N67</f>
        <v>-4.1315793050934933E-2</v>
      </c>
      <c r="O67" s="205">
        <f>'Banner 2 2026'!O67-'Banner 2 2025'!O67</f>
        <v>-6.709478671841837E-3</v>
      </c>
      <c r="P67" s="205">
        <f>'Banner 2 2026'!P67-'Banner 2 2025'!P67</f>
        <v>-2.2789458181472988E-2</v>
      </c>
      <c r="Q67" s="205">
        <f>'Banner 2 2026'!Q67-'Banner 2 2025'!Q67</f>
        <v>-3.4250477903317887E-2</v>
      </c>
      <c r="R67" s="205">
        <f>'Banner 2 2026'!R67-'Banner 2 2025'!R67</f>
        <v>-1.5418917191376461E-2</v>
      </c>
      <c r="S67" s="205">
        <f>'Banner 2 2026'!S67-'Banner 2 2025'!S67</f>
        <v>1.4733967691071596E-2</v>
      </c>
      <c r="T67" s="205">
        <f>'Banner 2 2026'!T67-'Banner 2 2025'!T67</f>
        <v>-3.6822049195785939E-2</v>
      </c>
      <c r="U67" s="205">
        <f>'Banner 2 2026'!U67-'Banner 2 2025'!U67</f>
        <v>-4.8931942553320729E-2</v>
      </c>
      <c r="V67" s="205">
        <f>'Banner 2 2026'!V67-'Banner 2 2025'!V67</f>
        <v>9.2194470772730686E-3</v>
      </c>
      <c r="W67" s="205">
        <f>'Banner 2 2026'!W67-'Banner 2 2025'!W67</f>
        <v>2.2397431733408787E-2</v>
      </c>
      <c r="X67" s="205">
        <f>'Banner 2 2026'!X67-'Banner 2 2025'!X67</f>
        <v>2.5267972947147534E-3</v>
      </c>
      <c r="Y67" s="205">
        <f>'Banner 2 2026'!Y67-'Banner 2 2025'!Y67</f>
        <v>-2.3079361515579662E-2</v>
      </c>
      <c r="Z67" s="205">
        <f>'Banner 2 2026'!Z67-'Banner 2 2025'!Z67</f>
        <v>-2.3160435860818396E-3</v>
      </c>
      <c r="AA67" s="205">
        <f>'Banner 2 2026'!AA67-'Banner 2 2025'!AA67</f>
        <v>-2.4757079468013692E-2</v>
      </c>
      <c r="AB67" s="205">
        <f>'Banner 2 2026'!AB67-'Banner 2 2025'!AB67</f>
        <v>-6.0804306795914816E-3</v>
      </c>
      <c r="AC67" s="205">
        <f>'Banner 2 2026'!AC67-'Banner 2 2025'!AC67</f>
        <v>-5.580830204094582E-2</v>
      </c>
      <c r="AD67" s="205">
        <f>'Banner 2 2026'!AD67-'Banner 2 2025'!AD67</f>
        <v>-4.178127466396981E-2</v>
      </c>
      <c r="AE67" s="205">
        <f>'Banner 2 2026'!AE67-'Banner 2 2025'!AE67</f>
        <v>-2.818332276511458E-2</v>
      </c>
      <c r="AF67" s="205">
        <f>'Banner 2 2026'!AF67-'Banner 2 2025'!AF67</f>
        <v>-5.7724976638595632E-2</v>
      </c>
      <c r="AG67" s="205">
        <f>'Banner 2 2026'!AG67-'Banner 2 2025'!AG67</f>
        <v>-5.6844152088288136E-4</v>
      </c>
      <c r="AH67" s="205">
        <f>'Banner 2 2026'!AH67-'Banner 2 2025'!AH67</f>
        <v>3.9000765279402466E-2</v>
      </c>
      <c r="AI67" s="205">
        <f>'Banner 2 2026'!AI67-'Banner 2 2025'!AI67</f>
        <v>2.7381510020495492E-3</v>
      </c>
      <c r="AJ67" s="205">
        <f>'Banner 2 2026'!AJ67-'Banner 2 2025'!AJ67</f>
        <v>-4.4702789386149508E-2</v>
      </c>
      <c r="AK67" s="205">
        <f>'Banner 2 2026'!AK67-'Banner 2 2025'!AK67</f>
        <v>-1.8314298200696674E-2</v>
      </c>
      <c r="AL67" s="205">
        <f>'Banner 2 2026'!AL67-'Banner 2 2025'!AL67</f>
        <v>2.4420477549834604E-3</v>
      </c>
      <c r="AM67" s="205">
        <f>'Banner 2 2026'!AM67-'Banner 2 2025'!AM67</f>
        <v>8.4729468515925693E-3</v>
      </c>
      <c r="AN67" s="205">
        <f>'Banner 2 2026'!AN67-'Banner 2 2025'!AN67</f>
        <v>-3.1014945161057753E-2</v>
      </c>
      <c r="AO67" s="205">
        <f>'Banner 2 2026'!AO67-'Banner 2 2025'!AO67</f>
        <v>4.0562293468674508E-2</v>
      </c>
      <c r="AP67" s="205">
        <f>'Banner 2 2026'!AP67-'Banner 2 2025'!AP67</f>
        <v>2.9014326165500898E-2</v>
      </c>
      <c r="AQ67" s="205">
        <f>'Banner 2 2026'!AQ67-'Banner 2 2025'!AQ67</f>
        <v>-2.7788109833419013E-2</v>
      </c>
      <c r="AR67" s="205">
        <f>'Banner 2 2026'!AR67-'Banner 2 2025'!AR67</f>
        <v>-2.4212114899752904E-2</v>
      </c>
      <c r="AS67" s="205">
        <f>'Banner 2 2026'!AS67-'Banner 2 2025'!AS67</f>
        <v>-4.1767714086501685E-2</v>
      </c>
      <c r="AT67" s="205">
        <f>'Banner 2 2026'!AT67-'Banner 2 2025'!AT67</f>
        <v>-9.334462654683684E-3</v>
      </c>
      <c r="AU67" s="205">
        <f>'Banner 2 2026'!AU67-'Banner 2 2025'!AU67</f>
        <v>1.0243714290481272E-2</v>
      </c>
      <c r="AV67" s="205">
        <f>'Banner 2 2026'!AV67-'Banner 2 2025'!AV67</f>
        <v>-2.7054466123963054E-2</v>
      </c>
      <c r="AW67" s="205">
        <f>'Banner 2 2026'!AW67-'Banner 2 2025'!AW67</f>
        <v>-1.3777945064169142E-2</v>
      </c>
      <c r="AX67" s="205">
        <f>'Banner 2 2026'!AX67-'Banner 2 2025'!AX67</f>
        <v>-6.7471838464674971E-4</v>
      </c>
      <c r="AY67" s="205">
        <f>'Banner 2 2026'!AY67-'Banner 2 2025'!AY67</f>
        <v>-2.5727491964387374E-2</v>
      </c>
      <c r="AZ67" s="205">
        <f>'Banner 2 2026'!AZ67-'Banner 2 2025'!AZ67</f>
        <v>1.0473532923838652E-2</v>
      </c>
      <c r="BA67" s="205">
        <f>'Banner 2 2026'!BA67-'Banner 2 2025'!BA67</f>
        <v>-1.5836648941724388E-2</v>
      </c>
      <c r="BB67" s="205">
        <f>'Banner 2 2026'!BB67-'Banner 2 2025'!BB67</f>
        <v>-2.979062437073661E-2</v>
      </c>
      <c r="BC67" s="205">
        <f>'Banner 2 2026'!BC67-'Banner 2 2025'!BC67</f>
        <v>-3.1177021516574838E-2</v>
      </c>
      <c r="BD67" s="205">
        <f>'Banner 2 2026'!BD67-'Banner 2 2025'!BD67</f>
        <v>-1.4072573181618919E-2</v>
      </c>
      <c r="BE67" s="205">
        <f>'Banner 2 2026'!BE67-'Banner 2 2025'!BE67</f>
        <v>1.8306084103400094E-3</v>
      </c>
      <c r="BF67" s="205">
        <f>'Banner 2 2026'!BF67-'Banner 2 2025'!BF67</f>
        <v>-0.16044274669378625</v>
      </c>
      <c r="BG67" s="205">
        <f>'Banner 2 2026'!BG67-'Banner 2 2025'!BG67</f>
        <v>-8.9569523217564437E-2</v>
      </c>
      <c r="BH67" s="205">
        <f>'Banner 2 2026'!BH67-'Banner 2 2025'!BH67</f>
        <v>-7.576650951813345E-3</v>
      </c>
      <c r="BI67" s="205">
        <f>'Banner 2 2026'!BI67-'Banner 2 2025'!BI67</f>
        <v>0.21620893194095628</v>
      </c>
      <c r="BJ67" s="205">
        <f>'Banner 2 2026'!BJ67-'Banner 2 2025'!BJ67</f>
        <v>-2.979062437073661E-2</v>
      </c>
    </row>
    <row r="68" spans="2:62" x14ac:dyDescent="0.3">
      <c r="B68" s="7"/>
      <c r="C68" s="38" t="s">
        <v>32</v>
      </c>
      <c r="D68" s="205">
        <f>'Banner 2 2026'!D68-'Banner 2 2025'!D68</f>
        <v>-9.3980615271149551E-3</v>
      </c>
      <c r="E68" s="205">
        <f>'Banner 2 2026'!E68-'Banner 2 2025'!E68</f>
        <v>7.115952736834923E-3</v>
      </c>
      <c r="F68" s="205">
        <f>'Banner 2 2026'!F68-'Banner 2 2025'!F68</f>
        <v>-2.1036462089195629E-3</v>
      </c>
      <c r="G68" s="205">
        <f>'Banner 2 2026'!G68-'Banner 2 2025'!G68</f>
        <v>-4.2076703356348305E-2</v>
      </c>
      <c r="H68" s="205">
        <f>'Banner 2 2026'!H68-'Banner 2 2025'!H68</f>
        <v>-1.8362156532638139E-2</v>
      </c>
      <c r="I68" s="205">
        <f>'Banner 2 2026'!I68-'Banner 2 2025'!I68</f>
        <v>-2.4786140716253575E-2</v>
      </c>
      <c r="J68" s="205">
        <f>'Banner 2 2026'!J68-'Banner 2 2025'!J68</f>
        <v>-1.4774762071318484E-2</v>
      </c>
      <c r="K68" s="205">
        <f>'Banner 2 2026'!K68-'Banner 2 2025'!K68</f>
        <v>-4.8661520677695316E-3</v>
      </c>
      <c r="L68" s="205">
        <f>'Banner 2 2026'!L68-'Banner 2 2025'!L68</f>
        <v>-5.008771071589041E-2</v>
      </c>
      <c r="M68" s="205">
        <f>'Banner 2 2026'!M68-'Banner 2 2025'!M68</f>
        <v>5.7829930034140557E-3</v>
      </c>
      <c r="N68" s="205">
        <f>'Banner 2 2026'!N68-'Banner 2 2025'!N68</f>
        <v>1.0819419405124231E-2</v>
      </c>
      <c r="O68" s="205">
        <f>'Banner 2 2026'!O68-'Banner 2 2025'!O68</f>
        <v>-9.6541189735048806E-3</v>
      </c>
      <c r="P68" s="205">
        <f>'Banner 2 2026'!P68-'Banner 2 2025'!P68</f>
        <v>-1.0290327294560132E-2</v>
      </c>
      <c r="Q68" s="205">
        <f>'Banner 2 2026'!Q68-'Banner 2 2025'!Q68</f>
        <v>-2.9286481368791469E-2</v>
      </c>
      <c r="R68" s="205">
        <f>'Banner 2 2026'!R68-'Banner 2 2025'!R68</f>
        <v>-7.490892894780922E-3</v>
      </c>
      <c r="S68" s="205">
        <f>'Banner 2 2026'!S68-'Banner 2 2025'!S68</f>
        <v>-1.1512266169637977E-3</v>
      </c>
      <c r="T68" s="205">
        <f>'Banner 2 2026'!T68-'Banner 2 2025'!T68</f>
        <v>1.2721316325941416E-2</v>
      </c>
      <c r="U68" s="205">
        <f>'Banner 2 2026'!U68-'Banner 2 2025'!U68</f>
        <v>-2.7429672382881801E-2</v>
      </c>
      <c r="V68" s="205">
        <f>'Banner 2 2026'!V68-'Banner 2 2025'!V68</f>
        <v>-2.645745560338179E-2</v>
      </c>
      <c r="W68" s="205">
        <f>'Banner 2 2026'!W68-'Banner 2 2025'!W68</f>
        <v>-1.1024338884798101E-2</v>
      </c>
      <c r="X68" s="205">
        <f>'Banner 2 2026'!X68-'Banner 2 2025'!X68</f>
        <v>7.7818543268053028E-3</v>
      </c>
      <c r="Y68" s="205">
        <f>'Banner 2 2026'!Y68-'Banner 2 2025'!Y68</f>
        <v>-1.2921970398506873E-2</v>
      </c>
      <c r="Z68" s="205">
        <f>'Banner 2 2026'!Z68-'Banner 2 2025'!Z68</f>
        <v>-1.2311593275551039E-2</v>
      </c>
      <c r="AA68" s="205">
        <f>'Banner 2 2026'!AA68-'Banner 2 2025'!AA68</f>
        <v>1.640632136614098E-2</v>
      </c>
      <c r="AB68" s="205">
        <f>'Banner 2 2026'!AB68-'Banner 2 2025'!AB68</f>
        <v>-4.1624984042721597E-3</v>
      </c>
      <c r="AC68" s="205">
        <f>'Banner 2 2026'!AC68-'Banner 2 2025'!AC68</f>
        <v>5.5496914583641407E-3</v>
      </c>
      <c r="AD68" s="205">
        <f>'Banner 2 2026'!AD68-'Banner 2 2025'!AD68</f>
        <v>-9.4799772028594395E-2</v>
      </c>
      <c r="AE68" s="205">
        <f>'Banner 2 2026'!AE68-'Banner 2 2025'!AE68</f>
        <v>-2.501046455171429E-3</v>
      </c>
      <c r="AF68" s="205">
        <f>'Banner 2 2026'!AF68-'Banner 2 2025'!AF68</f>
        <v>-2.3654104895696935E-2</v>
      </c>
      <c r="AG68" s="205">
        <f>'Banner 2 2026'!AG68-'Banner 2 2025'!AG68</f>
        <v>-4.2050851351465822E-3</v>
      </c>
      <c r="AH68" s="205">
        <f>'Banner 2 2026'!AH68-'Banner 2 2025'!AH68</f>
        <v>1.576296253936519E-3</v>
      </c>
      <c r="AI68" s="205">
        <f>'Banner 2 2026'!AI68-'Banner 2 2025'!AI68</f>
        <v>1.3215150122954789E-2</v>
      </c>
      <c r="AJ68" s="205">
        <f>'Banner 2 2026'!AJ68-'Banner 2 2025'!AJ68</f>
        <v>-2.5131689468668221E-2</v>
      </c>
      <c r="AK68" s="205">
        <f>'Banner 2 2026'!AK68-'Banner 2 2025'!AK68</f>
        <v>3.2047155231482733E-3</v>
      </c>
      <c r="AL68" s="205">
        <f>'Banner 2 2026'!AL68-'Banner 2 2025'!AL68</f>
        <v>2.036673026313305E-3</v>
      </c>
      <c r="AM68" s="205">
        <f>'Banner 2 2026'!AM68-'Banner 2 2025'!AM68</f>
        <v>-2.2034941258378311E-2</v>
      </c>
      <c r="AN68" s="205">
        <f>'Banner 2 2026'!AN68-'Banner 2 2025'!AN68</f>
        <v>-8.8899573245688271E-3</v>
      </c>
      <c r="AO68" s="205">
        <f>'Banner 2 2026'!AO68-'Banner 2 2025'!AO68</f>
        <v>-1.3106225540437923E-2</v>
      </c>
      <c r="AP68" s="205">
        <f>'Banner 2 2026'!AP68-'Banner 2 2025'!AP68</f>
        <v>-1.5246253554909033E-2</v>
      </c>
      <c r="AQ68" s="205">
        <f>'Banner 2 2026'!AQ68-'Banner 2 2025'!AQ68</f>
        <v>-1.666538394557774E-2</v>
      </c>
      <c r="AR68" s="205">
        <f>'Banner 2 2026'!AR68-'Banner 2 2025'!AR68</f>
        <v>1.0936079971410051E-2</v>
      </c>
      <c r="AS68" s="205">
        <f>'Banner 2 2026'!AS68-'Banner 2 2025'!AS68</f>
        <v>-1.2750758970756546E-2</v>
      </c>
      <c r="AT68" s="205">
        <f>'Banner 2 2026'!AT68-'Banner 2 2025'!AT68</f>
        <v>-1.7365712891432589E-2</v>
      </c>
      <c r="AU68" s="205">
        <f>'Banner 2 2026'!AU68-'Banner 2 2025'!AU68</f>
        <v>5.2463683671660384E-3</v>
      </c>
      <c r="AV68" s="205">
        <f>'Banner 2 2026'!AV68-'Banner 2 2025'!AV68</f>
        <v>-6.1154462823219298E-3</v>
      </c>
      <c r="AW68" s="205">
        <f>'Banner 2 2026'!AW68-'Banner 2 2025'!AW68</f>
        <v>-8.1011207488012847E-3</v>
      </c>
      <c r="AX68" s="205">
        <f>'Banner 2 2026'!AX68-'Banner 2 2025'!AX68</f>
        <v>-1.9311291710248764E-2</v>
      </c>
      <c r="AY68" s="205">
        <f>'Banner 2 2026'!AY68-'Banner 2 2025'!AY68</f>
        <v>-1.9213843802004367E-2</v>
      </c>
      <c r="AZ68" s="205">
        <f>'Banner 2 2026'!AZ68-'Banner 2 2025'!AZ68</f>
        <v>6.461939777978939E-3</v>
      </c>
      <c r="BA68" s="205">
        <f>'Banner 2 2026'!BA68-'Banner 2 2025'!BA68</f>
        <v>-1.4730243447212035E-2</v>
      </c>
      <c r="BB68" s="205">
        <f>'Banner 2 2026'!BB68-'Banner 2 2025'!BB68</f>
        <v>6.1166800395391473E-3</v>
      </c>
      <c r="BC68" s="205">
        <f>'Banner 2 2026'!BC68-'Banner 2 2025'!BC68</f>
        <v>-1.0480226156583256E-3</v>
      </c>
      <c r="BD68" s="205">
        <f>'Banner 2 2026'!BD68-'Banner 2 2025'!BD68</f>
        <v>-4.7210749453435411E-2</v>
      </c>
      <c r="BE68" s="205">
        <f>'Banner 2 2026'!BE68-'Banner 2 2025'!BE68</f>
        <v>-1.5736411831085352E-2</v>
      </c>
      <c r="BF68" s="205">
        <f>'Banner 2 2026'!BF68-'Banner 2 2025'!BF68</f>
        <v>-3.1447515419566911E-2</v>
      </c>
      <c r="BG68" s="205">
        <f>'Banner 2 2026'!BG68-'Banner 2 2025'!BG68</f>
        <v>-2.7612832300250242E-2</v>
      </c>
      <c r="BH68" s="205">
        <f>'Banner 2 2026'!BH68-'Banner 2 2025'!BH68</f>
        <v>3.5506853013628714E-2</v>
      </c>
      <c r="BI68" s="205">
        <f>'Banner 2 2026'!BI68-'Banner 2 2025'!BI68</f>
        <v>0</v>
      </c>
      <c r="BJ68" s="205">
        <f>'Banner 2 2026'!BJ68-'Banner 2 2025'!BJ68</f>
        <v>6.1166800395391473E-3</v>
      </c>
    </row>
    <row r="69" spans="2:62" x14ac:dyDescent="0.3">
      <c r="B69" s="7"/>
      <c r="C69" s="38" t="s">
        <v>8</v>
      </c>
      <c r="D69" s="205">
        <f>'Banner 2 2026'!D69-'Banner 2 2025'!D69</f>
        <v>9.9118157139807539E-4</v>
      </c>
      <c r="E69" s="205">
        <f>'Banner 2 2026'!E69-'Banner 2 2025'!E69</f>
        <v>-4.3537367664599286E-2</v>
      </c>
      <c r="F69" s="205">
        <f>'Banner 2 2026'!F69-'Banner 2 2025'!F69</f>
        <v>6.5989761818705694E-2</v>
      </c>
      <c r="G69" s="205">
        <f>'Banner 2 2026'!G69-'Banner 2 2025'!G69</f>
        <v>-0.11119921236771485</v>
      </c>
      <c r="H69" s="205">
        <f>'Banner 2 2026'!H69-'Banner 2 2025'!H69</f>
        <v>9.4489688812616768E-3</v>
      </c>
      <c r="I69" s="205">
        <f>'Banner 2 2026'!I69-'Banner 2 2025'!I69</f>
        <v>5.4539813961330619E-2</v>
      </c>
      <c r="J69" s="205">
        <f>'Banner 2 2026'!J69-'Banner 2 2025'!J69</f>
        <v>-4.5325377977119441E-2</v>
      </c>
      <c r="K69" s="205">
        <f>'Banner 2 2026'!K69-'Banner 2 2025'!K69</f>
        <v>4.4287553876390828E-2</v>
      </c>
      <c r="L69" s="205">
        <f>'Banner 2 2026'!L69-'Banner 2 2025'!L69</f>
        <v>-8.320993331626475E-3</v>
      </c>
      <c r="M69" s="205">
        <f>'Banner 2 2026'!M69-'Banner 2 2025'!M69</f>
        <v>-1.5000262837563089E-2</v>
      </c>
      <c r="N69" s="205">
        <f>'Banner 2 2026'!N69-'Banner 2 2025'!N69</f>
        <v>-0.165262311607835</v>
      </c>
      <c r="O69" s="205">
        <f>'Banner 2 2026'!O69-'Banner 2 2025'!O69</f>
        <v>-3.2597933870673224E-2</v>
      </c>
      <c r="P69" s="205">
        <f>'Banner 2 2026'!P69-'Banner 2 2025'!P69</f>
        <v>2.1158135219499163E-2</v>
      </c>
      <c r="Q69" s="205">
        <f>'Banner 2 2026'!Q69-'Banner 2 2025'!Q69</f>
        <v>1.679286927322543E-2</v>
      </c>
      <c r="R69" s="205">
        <f>'Banner 2 2026'!R69-'Banner 2 2025'!R69</f>
        <v>3.5975817306645452E-2</v>
      </c>
      <c r="S69" s="205">
        <f>'Banner 2 2026'!S69-'Banner 2 2025'!S69</f>
        <v>-5.1793702080448395E-2</v>
      </c>
      <c r="T69" s="205">
        <f>'Banner 2 2026'!T69-'Banner 2 2025'!T69</f>
        <v>4.7215905778303618E-2</v>
      </c>
      <c r="U69" s="205">
        <f>'Banner 2 2026'!U69-'Banner 2 2025'!U69</f>
        <v>-2.093540342576522E-2</v>
      </c>
      <c r="V69" s="205">
        <f>'Banner 2 2026'!V69-'Banner 2 2025'!V69</f>
        <v>1.6088375943145716E-2</v>
      </c>
      <c r="W69" s="205">
        <f>'Banner 2 2026'!W69-'Banner 2 2025'!W69</f>
        <v>5.0729254791005832E-2</v>
      </c>
      <c r="X69" s="205">
        <f>'Banner 2 2026'!X69-'Banner 2 2025'!X69</f>
        <v>-9.9787273033557541E-2</v>
      </c>
      <c r="Y69" s="205">
        <f>'Banner 2 2026'!Y69-'Banner 2 2025'!Y69</f>
        <v>-4.5981844577044517E-2</v>
      </c>
      <c r="Z69" s="205">
        <f>'Banner 2 2026'!Z69-'Banner 2 2025'!Z69</f>
        <v>-1.7302473149901687E-2</v>
      </c>
      <c r="AA69" s="205">
        <f>'Banner 2 2026'!AA69-'Banner 2 2025'!AA69</f>
        <v>1.3606899463489197E-2</v>
      </c>
      <c r="AB69" s="205">
        <f>'Banner 2 2026'!AB69-'Banner 2 2025'!AB69</f>
        <v>1.2468176497590855E-2</v>
      </c>
      <c r="AC69" s="205">
        <f>'Banner 2 2026'!AC69-'Banner 2 2025'!AC69</f>
        <v>-2.0806479386403787E-5</v>
      </c>
      <c r="AD69" s="205">
        <f>'Banner 2 2026'!AD69-'Banner 2 2025'!AD69</f>
        <v>-0.13104493127627029</v>
      </c>
      <c r="AE69" s="205">
        <f>'Banner 2 2026'!AE69-'Banner 2 2025'!AE69</f>
        <v>2.2073837633578314E-2</v>
      </c>
      <c r="AF69" s="205">
        <f>'Banner 2 2026'!AF69-'Banner 2 2025'!AF69</f>
        <v>-2.4762284018561287E-3</v>
      </c>
      <c r="AG69" s="205">
        <f>'Banner 2 2026'!AG69-'Banner 2 2025'!AG69</f>
        <v>-6.3306050279381132E-3</v>
      </c>
      <c r="AH69" s="205">
        <f>'Banner 2 2026'!AH69-'Banner 2 2025'!AH69</f>
        <v>3.3454680965723044E-2</v>
      </c>
      <c r="AI69" s="205">
        <f>'Banner 2 2026'!AI69-'Banner 2 2025'!AI69</f>
        <v>6.9322382156710716E-2</v>
      </c>
      <c r="AJ69" s="205">
        <f>'Banner 2 2026'!AJ69-'Banner 2 2025'!AJ69</f>
        <v>7.9835973474466082E-3</v>
      </c>
      <c r="AK69" s="205">
        <f>'Banner 2 2026'!AK69-'Banner 2 2025'!AK69</f>
        <v>-5.6279086148708912E-3</v>
      </c>
      <c r="AL69" s="205">
        <f>'Banner 2 2026'!AL69-'Banner 2 2025'!AL69</f>
        <v>1.3810915404984414E-2</v>
      </c>
      <c r="AM69" s="205">
        <f>'Banner 2 2026'!AM69-'Banner 2 2025'!AM69</f>
        <v>-6.4361659976219787E-3</v>
      </c>
      <c r="AN69" s="205">
        <f>'Banner 2 2026'!AN69-'Banner 2 2025'!AN69</f>
        <v>5.9822868348255454E-3</v>
      </c>
      <c r="AO69" s="205">
        <f>'Banner 2 2026'!AO69-'Banner 2 2025'!AO69</f>
        <v>-1.689634163825926E-2</v>
      </c>
      <c r="AP69" s="205">
        <f>'Banner 2 2026'!AP69-'Banner 2 2025'!AP69</f>
        <v>-0.10788531134263329</v>
      </c>
      <c r="AQ69" s="205">
        <f>'Banner 2 2026'!AQ69-'Banner 2 2025'!AQ69</f>
        <v>2.1433312902043755E-2</v>
      </c>
      <c r="AR69" s="205">
        <f>'Banner 2 2026'!AR69-'Banner 2 2025'!AR69</f>
        <v>6.6676397830523759E-3</v>
      </c>
      <c r="AS69" s="205">
        <f>'Banner 2 2026'!AS69-'Banner 2 2025'!AS69</f>
        <v>-4.5548075602622751E-3</v>
      </c>
      <c r="AT69" s="205">
        <f>'Banner 2 2026'!AT69-'Banner 2 2025'!AT69</f>
        <v>1.6107586327442025E-2</v>
      </c>
      <c r="AU69" s="205">
        <f>'Banner 2 2026'!AU69-'Banner 2 2025'!AU69</f>
        <v>3.4166140621949281E-3</v>
      </c>
      <c r="AV69" s="205">
        <f>'Banner 2 2026'!AV69-'Banner 2 2025'!AV69</f>
        <v>-3.2722216620793027E-2</v>
      </c>
      <c r="AW69" s="205">
        <f>'Banner 2 2026'!AW69-'Banner 2 2025'!AW69</f>
        <v>3.2460468451381563E-3</v>
      </c>
      <c r="AX69" s="205">
        <f>'Banner 2 2026'!AX69-'Banner 2 2025'!AX69</f>
        <v>7.7754959964735637E-3</v>
      </c>
      <c r="AY69" s="205">
        <f>'Banner 2 2026'!AY69-'Banner 2 2025'!AY69</f>
        <v>9.7618008259760303E-2</v>
      </c>
      <c r="AZ69" s="205">
        <f>'Banner 2 2026'!AZ69-'Banner 2 2025'!AZ69</f>
        <v>-5.5821726233574537E-2</v>
      </c>
      <c r="BA69" s="205">
        <f>'Banner 2 2026'!BA69-'Banner 2 2025'!BA69</f>
        <v>3.0600803492419559E-2</v>
      </c>
      <c r="BB69" s="205">
        <f>'Banner 2 2026'!BB69-'Banner 2 2025'!BB69</f>
        <v>-3.6136419111225671E-2</v>
      </c>
      <c r="BC69" s="205">
        <f>'Banner 2 2026'!BC69-'Banner 2 2025'!BC69</f>
        <v>7.7257216505364323E-2</v>
      </c>
      <c r="BD69" s="205">
        <f>'Banner 2 2026'!BD69-'Banner 2 2025'!BD69</f>
        <v>0.12384239994287727</v>
      </c>
      <c r="BE69" s="205">
        <f>'Banner 2 2026'!BE69-'Banner 2 2025'!BE69</f>
        <v>-1.1606699160131378E-2</v>
      </c>
      <c r="BF69" s="205">
        <f>'Banner 2 2026'!BF69-'Banner 2 2025'!BF69</f>
        <v>-0.14503946154985278</v>
      </c>
      <c r="BG69" s="205">
        <f>'Banner 2 2026'!BG69-'Banner 2 2025'!BG69</f>
        <v>0.18126335425970136</v>
      </c>
      <c r="BH69" s="205">
        <f>'Banner 2 2026'!BH69-'Banner 2 2025'!BH69</f>
        <v>-0.22901511623065152</v>
      </c>
      <c r="BI69" s="205">
        <f>'Banner 2 2026'!BI69-'Banner 2 2025'!BI69</f>
        <v>-0.21588240398940606</v>
      </c>
      <c r="BJ69" s="205">
        <f>'Banner 2 2026'!BJ69-'Banner 2 2025'!BJ69</f>
        <v>-3.6136419111225671E-2</v>
      </c>
    </row>
    <row r="70" spans="2:62" x14ac:dyDescent="0.3">
      <c r="B70" s="7"/>
      <c r="C70" s="120" t="s">
        <v>198</v>
      </c>
      <c r="D70" s="205">
        <f>'Banner 2 2026'!D70-'Banner 2 2025'!D70</f>
        <v>-8.2847791951016159E-2</v>
      </c>
      <c r="E70" s="205">
        <f>'Banner 2 2026'!E70-'Banner 2 2025'!E70</f>
        <v>-7.0440156549916422E-2</v>
      </c>
      <c r="F70" s="205">
        <f>'Banner 2 2026'!F70-'Banner 2 2025'!F70</f>
        <v>-0.15115719753320794</v>
      </c>
      <c r="G70" s="205">
        <f>'Banner 2 2026'!G70-'Banner 2 2025'!G70</f>
        <v>-3.5452061861925566E-2</v>
      </c>
      <c r="H70" s="205">
        <f>'Banner 2 2026'!H70-'Banner 2 2025'!H70</f>
        <v>-7.2201505343482242E-2</v>
      </c>
      <c r="I70" s="205">
        <f>'Banner 2 2026'!I70-'Banner 2 2025'!I70</f>
        <v>-0.14295141248390758</v>
      </c>
      <c r="J70" s="205">
        <f>'Banner 2 2026'!J70-'Banner 2 2025'!J70</f>
        <v>-3.1894079411140808E-2</v>
      </c>
      <c r="K70" s="205">
        <f>'Banner 2 2026'!K70-'Banner 2 2025'!K70</f>
        <v>-0.1019905578516565</v>
      </c>
      <c r="L70" s="205">
        <f>'Banner 2 2026'!L70-'Banner 2 2025'!L70</f>
        <v>-0.13222790798969108</v>
      </c>
      <c r="M70" s="205">
        <f>'Banner 2 2026'!M70-'Banner 2 2025'!M70</f>
        <v>-5.9821930227977993E-2</v>
      </c>
      <c r="N70" s="205">
        <f>'Banner 2 2026'!N70-'Banner 2 2025'!N70</f>
        <v>-4.2481608860973685E-2</v>
      </c>
      <c r="O70" s="205">
        <f>'Banner 2 2026'!O70-'Banner 2 2025'!O70</f>
        <v>-2.2935205222113786E-2</v>
      </c>
      <c r="P70" s="205">
        <f>'Banner 2 2026'!P70-'Banner 2 2025'!P70</f>
        <v>-9.3577519700808465E-2</v>
      </c>
      <c r="Q70" s="205">
        <f>'Banner 2 2026'!Q70-'Banner 2 2025'!Q70</f>
        <v>-0.19597888308053213</v>
      </c>
      <c r="R70" s="205">
        <f>'Banner 2 2026'!R70-'Banner 2 2025'!R70</f>
        <v>-8.391486187446906E-2</v>
      </c>
      <c r="S70" s="205">
        <f>'Banner 2 2026'!S70-'Banner 2 2025'!S70</f>
        <v>-7.4024346936359953E-2</v>
      </c>
      <c r="T70" s="205">
        <f>'Banner 2 2026'!T70-'Banner 2 2025'!T70</f>
        <v>-0.1049607730732548</v>
      </c>
      <c r="U70" s="205">
        <f>'Banner 2 2026'!U70-'Banner 2 2025'!U70</f>
        <v>-0.16866304757991585</v>
      </c>
      <c r="V70" s="205">
        <f>'Banner 2 2026'!V70-'Banner 2 2025'!V70</f>
        <v>-9.9437855241689854E-2</v>
      </c>
      <c r="W70" s="205">
        <f>'Banner 2 2026'!W70-'Banner 2 2025'!W70</f>
        <v>-0.10062191040171076</v>
      </c>
      <c r="X70" s="205">
        <f>'Banner 2 2026'!X70-'Banner 2 2025'!X70</f>
        <v>-1.490818705527841E-2</v>
      </c>
      <c r="Y70" s="205">
        <f>'Banner 2 2026'!Y70-'Banner 2 2025'!Y70</f>
        <v>-2.7082125317616446E-2</v>
      </c>
      <c r="Z70" s="205">
        <f>'Banner 2 2026'!Z70-'Banner 2 2025'!Z70</f>
        <v>-0.10664738302675997</v>
      </c>
      <c r="AA70" s="205">
        <f>'Banner 2 2026'!AA70-'Banner 2 2025'!AA70</f>
        <v>-0.10016647630084891</v>
      </c>
      <c r="AB70" s="205">
        <f>'Banner 2 2026'!AB70-'Banner 2 2025'!AB70</f>
        <v>-6.5124840227888281E-2</v>
      </c>
      <c r="AC70" s="205">
        <f>'Banner 2 2026'!AC70-'Banner 2 2025'!AC70</f>
        <v>-6.9826419884573554E-2</v>
      </c>
      <c r="AD70" s="205">
        <f>'Banner 2 2026'!AD70-'Banner 2 2025'!AD70</f>
        <v>7.3546523011748799E-2</v>
      </c>
      <c r="AE70" s="205">
        <f>'Banner 2 2026'!AE70-'Banner 2 2025'!AE70</f>
        <v>-5.1605214639751595E-2</v>
      </c>
      <c r="AF70" s="205">
        <f>'Banner 2 2026'!AF70-'Banner 2 2025'!AF70</f>
        <v>-0.11398582982814459</v>
      </c>
      <c r="AG70" s="205">
        <f>'Banner 2 2026'!AG70-'Banner 2 2025'!AG70</f>
        <v>-6.3971774788740943E-2</v>
      </c>
      <c r="AH70" s="205">
        <f>'Banner 2 2026'!AH70-'Banner 2 2025'!AH70</f>
        <v>-7.2347462848122657E-2</v>
      </c>
      <c r="AI70" s="205">
        <f>'Banner 2 2026'!AI70-'Banner 2 2025'!AI70</f>
        <v>-0.12813043593380841</v>
      </c>
      <c r="AJ70" s="205">
        <f>'Banner 2 2026'!AJ70-'Banner 2 2025'!AJ70</f>
        <v>-0.11688277801858832</v>
      </c>
      <c r="AK70" s="205">
        <f>'Banner 2 2026'!AK70-'Banner 2 2025'!AK70</f>
        <v>-7.0026224736893461E-2</v>
      </c>
      <c r="AL70" s="205">
        <f>'Banner 2 2026'!AL70-'Banner 2 2025'!AL70</f>
        <v>-0.10374392407472433</v>
      </c>
      <c r="AM70" s="205">
        <f>'Banner 2 2026'!AM70-'Banner 2 2025'!AM70</f>
        <v>-4.2154665015985804E-2</v>
      </c>
      <c r="AN70" s="205">
        <f>'Banner 2 2026'!AN70-'Banner 2 2025'!AN70</f>
        <v>-8.6530938002747748E-2</v>
      </c>
      <c r="AO70" s="205">
        <f>'Banner 2 2026'!AO70-'Banner 2 2025'!AO70</f>
        <v>-7.0418674390778202E-2</v>
      </c>
      <c r="AP70" s="205">
        <f>'Banner 2 2026'!AP70-'Banner 2 2025'!AP70</f>
        <v>-7.8063543456137419E-2</v>
      </c>
      <c r="AQ70" s="205">
        <f>'Banner 2 2026'!AQ70-'Banner 2 2025'!AQ70</f>
        <v>-8.6440381413223966E-2</v>
      </c>
      <c r="AR70" s="205">
        <f>'Banner 2 2026'!AR70-'Banner 2 2025'!AR70</f>
        <v>-5.6693999204127543E-2</v>
      </c>
      <c r="AS70" s="205">
        <f>'Banner 2 2026'!AS70-'Banner 2 2025'!AS70</f>
        <v>-7.4483001520360581E-2</v>
      </c>
      <c r="AT70" s="205">
        <f>'Banner 2 2026'!AT70-'Banner 2 2025'!AT70</f>
        <v>-0.10898435462980349</v>
      </c>
      <c r="AU70" s="205">
        <f>'Banner 2 2026'!AU70-'Banner 2 2025'!AU70</f>
        <v>-0.13186486473796188</v>
      </c>
      <c r="AV70" s="205">
        <f>'Banner 2 2026'!AV70-'Banner 2 2025'!AV70</f>
        <v>-7.4382050517316667E-2</v>
      </c>
      <c r="AW70" s="205">
        <f>'Banner 2 2026'!AW70-'Banner 2 2025'!AW70</f>
        <v>-0.10854344192787052</v>
      </c>
      <c r="AX70" s="205">
        <f>'Banner 2 2026'!AX70-'Banner 2 2025'!AX70</f>
        <v>-2.5757697371984911E-2</v>
      </c>
      <c r="AY70" s="205">
        <f>'Banner 2 2026'!AY70-'Banner 2 2025'!AY70</f>
        <v>-0.14171822313573057</v>
      </c>
      <c r="AZ70" s="205">
        <f>'Banner 2 2026'!AZ70-'Banner 2 2025'!AZ70</f>
        <v>3.1168357938516356E-3</v>
      </c>
      <c r="BA70" s="205">
        <f>'Banner 2 2026'!BA70-'Banner 2 2025'!BA70</f>
        <v>-9.2679371163721436E-2</v>
      </c>
      <c r="BB70" s="205">
        <f>'Banner 2 2026'!BB70-'Banner 2 2025'!BB70</f>
        <v>-6.7472135649308984E-2</v>
      </c>
      <c r="BC70" s="205">
        <f>'Banner 2 2026'!BC70-'Banner 2 2025'!BC70</f>
        <v>-8.4513713191697259E-2</v>
      </c>
      <c r="BD70" s="205">
        <f>'Banner 2 2026'!BD70-'Banner 2 2025'!BD70</f>
        <v>-0.17617000233045604</v>
      </c>
      <c r="BE70" s="205">
        <f>'Banner 2 2026'!BE70-'Banner 2 2025'!BE70</f>
        <v>-5.2080859456139383E-2</v>
      </c>
      <c r="BF70" s="205">
        <f>'Banner 2 2026'!BF70-'Banner 2 2025'!BF70</f>
        <v>-0.26619580431210482</v>
      </c>
      <c r="BG70" s="205">
        <f>'Banner 2 2026'!BG70-'Banner 2 2025'!BG70</f>
        <v>-0.16674961543276973</v>
      </c>
      <c r="BH70" s="205">
        <f>'Banner 2 2026'!BH70-'Banner 2 2025'!BH70</f>
        <v>8.2954979142776164E-2</v>
      </c>
      <c r="BI70" s="205">
        <f>'Banner 2 2026'!BI70-'Banner 2 2025'!BI70</f>
        <v>0.30885010283428527</v>
      </c>
      <c r="BJ70" s="205">
        <f>'Banner 2 2026'!BJ70-'Banner 2 2025'!BJ70</f>
        <v>-6.7472135649308984E-2</v>
      </c>
    </row>
    <row r="71" spans="2:62" ht="24" x14ac:dyDescent="0.3">
      <c r="B71" s="26" t="s">
        <v>35</v>
      </c>
      <c r="C71" s="12" t="s">
        <v>36</v>
      </c>
      <c r="D71" s="205">
        <f>'Banner 2 2026'!D71-'Banner 2 2025'!D71</f>
        <v>-2.8539825889949966E-3</v>
      </c>
      <c r="E71" s="205">
        <f>'Banner 2 2026'!E71-'Banner 2 2025'!E71</f>
        <v>1.0503064463582706E-2</v>
      </c>
      <c r="F71" s="205">
        <f>'Banner 2 2026'!F71-'Banner 2 2025'!F71</f>
        <v>-8.9250232055994513E-3</v>
      </c>
      <c r="G71" s="205">
        <f>'Banner 2 2026'!G71-'Banner 2 2025'!G71</f>
        <v>1.2414262298670251E-2</v>
      </c>
      <c r="H71" s="205">
        <f>'Banner 2 2026'!H71-'Banner 2 2025'!H71</f>
        <v>-9.2960009149582953E-3</v>
      </c>
      <c r="I71" s="205">
        <f>'Banner 2 2026'!I71-'Banner 2 2025'!I71</f>
        <v>-3.7691712178294694E-2</v>
      </c>
      <c r="J71" s="205">
        <f>'Banner 2 2026'!J71-'Banner 2 2025'!J71</f>
        <v>-5.1814476683472097E-3</v>
      </c>
      <c r="K71" s="205">
        <f>'Banner 2 2026'!K71-'Banner 2 2025'!K71</f>
        <v>2.2220912603383682E-2</v>
      </c>
      <c r="L71" s="205">
        <f>'Banner 2 2026'!L71-'Banner 2 2025'!L71</f>
        <v>-5.1361370011343138E-2</v>
      </c>
      <c r="M71" s="205">
        <f>'Banner 2 2026'!M71-'Banner 2 2025'!M71</f>
        <v>-4.7467875956262034E-3</v>
      </c>
      <c r="N71" s="205">
        <f>'Banner 2 2026'!N71-'Banner 2 2025'!N71</f>
        <v>-3.2420302857172371E-3</v>
      </c>
      <c r="O71" s="205">
        <f>'Banner 2 2026'!O71-'Banner 2 2025'!O71</f>
        <v>6.1148593669271174E-3</v>
      </c>
      <c r="P71" s="205">
        <f>'Banner 2 2026'!P71-'Banner 2 2025'!P71</f>
        <v>1.9113830657357944E-4</v>
      </c>
      <c r="Q71" s="205">
        <f>'Banner 2 2026'!Q71-'Banner 2 2025'!Q71</f>
        <v>4.8335019943042651E-2</v>
      </c>
      <c r="R71" s="205">
        <f>'Banner 2 2026'!R71-'Banner 2 2025'!R71</f>
        <v>-2.7153440279813486E-2</v>
      </c>
      <c r="S71" s="205">
        <f>'Banner 2 2026'!S71-'Banner 2 2025'!S71</f>
        <v>-1.8356176599252719E-2</v>
      </c>
      <c r="T71" s="205">
        <f>'Banner 2 2026'!T71-'Banner 2 2025'!T71</f>
        <v>-5.996727763115231E-3</v>
      </c>
      <c r="U71" s="205">
        <f>'Banner 2 2026'!U71-'Banner 2 2025'!U71</f>
        <v>-7.8946054665711973E-3</v>
      </c>
      <c r="V71" s="205">
        <f>'Banner 2 2026'!V71-'Banner 2 2025'!V71</f>
        <v>1.293410057242049E-2</v>
      </c>
      <c r="W71" s="205">
        <f>'Banner 2 2026'!W71-'Banner 2 2025'!W71</f>
        <v>2.6632223147761841E-3</v>
      </c>
      <c r="X71" s="205">
        <f>'Banner 2 2026'!X71-'Banner 2 2025'!X71</f>
        <v>-2.3948808333342043E-2</v>
      </c>
      <c r="Y71" s="205">
        <f>'Banner 2 2026'!Y71-'Banner 2 2025'!Y71</f>
        <v>-5.6519418281788421E-3</v>
      </c>
      <c r="Z71" s="205">
        <f>'Banner 2 2026'!Z71-'Banner 2 2025'!Z71</f>
        <v>2.8232773844120429E-3</v>
      </c>
      <c r="AA71" s="205">
        <f>'Banner 2 2026'!AA71-'Banner 2 2025'!AA71</f>
        <v>-3.7591726239957483E-2</v>
      </c>
      <c r="AB71" s="205">
        <f>'Banner 2 2026'!AB71-'Banner 2 2025'!AB71</f>
        <v>2.7566278452854781E-3</v>
      </c>
      <c r="AC71" s="205">
        <f>'Banner 2 2026'!AC71-'Banner 2 2025'!AC71</f>
        <v>0</v>
      </c>
      <c r="AD71" s="205">
        <f>'Banner 2 2026'!AD71-'Banner 2 2025'!AD71</f>
        <v>-5.0781410525783305E-2</v>
      </c>
      <c r="AE71" s="205">
        <f>'Banner 2 2026'!AE71-'Banner 2 2025'!AE71</f>
        <v>1.1315665559294009E-2</v>
      </c>
      <c r="AF71" s="205">
        <f>'Banner 2 2026'!AF71-'Banner 2 2025'!AF71</f>
        <v>-3.541526608608736E-3</v>
      </c>
      <c r="AG71" s="205">
        <f>'Banner 2 2026'!AG71-'Banner 2 2025'!AG71</f>
        <v>3.6564823811002303E-3</v>
      </c>
      <c r="AH71" s="205">
        <f>'Banner 2 2026'!AH71-'Banner 2 2025'!AH71</f>
        <v>-2.3491153958777603E-2</v>
      </c>
      <c r="AI71" s="205">
        <f>'Banner 2 2026'!AI71-'Banner 2 2025'!AI71</f>
        <v>-5.0423404616883744E-2</v>
      </c>
      <c r="AJ71" s="205">
        <f>'Banner 2 2026'!AJ71-'Banner 2 2025'!AJ71</f>
        <v>6.6981596786286242E-3</v>
      </c>
      <c r="AK71" s="205">
        <f>'Banner 2 2026'!AK71-'Banner 2 2025'!AK71</f>
        <v>1.0731166361422441E-2</v>
      </c>
      <c r="AL71" s="205">
        <f>'Banner 2 2026'!AL71-'Banner 2 2025'!AL71</f>
        <v>-2.4363000934546908E-3</v>
      </c>
      <c r="AM71" s="205">
        <f>'Banner 2 2026'!AM71-'Banner 2 2025'!AM71</f>
        <v>-4.558658000569403E-2</v>
      </c>
      <c r="AN71" s="205">
        <f>'Banner 2 2026'!AN71-'Banner 2 2025'!AN71</f>
        <v>2.1187059268151162E-3</v>
      </c>
      <c r="AO71" s="205">
        <f>'Banner 2 2026'!AO71-'Banner 2 2025'!AO71</f>
        <v>-2.349174271949736E-2</v>
      </c>
      <c r="AP71" s="205">
        <f>'Banner 2 2026'!AP71-'Banner 2 2025'!AP71</f>
        <v>-2.4262526491182306E-2</v>
      </c>
      <c r="AQ71" s="205">
        <f>'Banner 2 2026'!AQ71-'Banner 2 2025'!AQ71</f>
        <v>6.324052682789745E-4</v>
      </c>
      <c r="AR71" s="205">
        <f>'Banner 2 2026'!AR71-'Banner 2 2025'!AR71</f>
        <v>1.7281048780546641E-2</v>
      </c>
      <c r="AS71" s="205">
        <f>'Banner 2 2026'!AS71-'Banner 2 2025'!AS71</f>
        <v>4.569324228327612E-2</v>
      </c>
      <c r="AT71" s="205">
        <f>'Banner 2 2026'!AT71-'Banner 2 2025'!AT71</f>
        <v>-2.2019770883683967E-2</v>
      </c>
      <c r="AU71" s="205">
        <f>'Banner 2 2026'!AU71-'Banner 2 2025'!AU71</f>
        <v>-2.165927267705476E-2</v>
      </c>
      <c r="AV71" s="205">
        <f>'Banner 2 2026'!AV71-'Banner 2 2025'!AV71</f>
        <v>3.339611969697083E-2</v>
      </c>
      <c r="AW71" s="205">
        <f>'Banner 2 2026'!AW71-'Banner 2 2025'!AW71</f>
        <v>-2.8944616835185469E-2</v>
      </c>
      <c r="AX71" s="205">
        <f>'Banner 2 2026'!AX71-'Banner 2 2025'!AX71</f>
        <v>-4.3599070393486719E-2</v>
      </c>
      <c r="AY71" s="205">
        <f>'Banner 2 2026'!AY71-'Banner 2 2025'!AY71</f>
        <v>-5.8944772754356209E-3</v>
      </c>
      <c r="AZ71" s="205">
        <f>'Banner 2 2026'!AZ71-'Banner 2 2025'!AZ71</f>
        <v>-2.2971005903416213E-3</v>
      </c>
      <c r="BA71" s="205">
        <f>'Banner 2 2026'!BA71-'Banner 2 2025'!BA71</f>
        <v>6.6587814648913189E-3</v>
      </c>
      <c r="BB71" s="205">
        <f>'Banner 2 2026'!BB71-'Banner 2 2025'!BB71</f>
        <v>-2.7537990897617659E-2</v>
      </c>
      <c r="BC71" s="205">
        <f>'Banner 2 2026'!BC71-'Banner 2 2025'!BC71</f>
        <v>1.2045985652316814E-2</v>
      </c>
      <c r="BD71" s="205">
        <f>'Banner 2 2026'!BD71-'Banner 2 2025'!BD71</f>
        <v>3.7327890166166861E-2</v>
      </c>
      <c r="BE71" s="205">
        <f>'Banner 2 2026'!BE71-'Banner 2 2025'!BE71</f>
        <v>-3.2740074950091541E-3</v>
      </c>
      <c r="BF71" s="205">
        <f>'Banner 2 2026'!BF71-'Banner 2 2025'!BF71</f>
        <v>-6.3370542075432924E-3</v>
      </c>
      <c r="BG71" s="205">
        <f>'Banner 2 2026'!BG71-'Banner 2 2025'!BG71</f>
        <v>2.8416820761042474E-2</v>
      </c>
      <c r="BH71" s="205">
        <f>'Banner 2 2026'!BH71-'Banner 2 2025'!BH71</f>
        <v>-2.8851761519980226E-2</v>
      </c>
      <c r="BI71" s="205">
        <f>'Banner 2 2026'!BI71-'Banner 2 2025'!BI71</f>
        <v>-3.328642006397773E-2</v>
      </c>
      <c r="BJ71" s="205">
        <f>'Banner 2 2026'!BJ71-'Banner 2 2025'!BJ71</f>
        <v>-2.7537990897617659E-2</v>
      </c>
    </row>
    <row r="72" spans="2:62" x14ac:dyDescent="0.3">
      <c r="B72" s="43" t="s">
        <v>37</v>
      </c>
      <c r="C72" s="38" t="s">
        <v>38</v>
      </c>
      <c r="D72" s="205">
        <f>'Banner 2 2026'!D72-'Banner 2 2025'!D72</f>
        <v>2.853982588994497E-3</v>
      </c>
      <c r="E72" s="205">
        <f>'Banner 2 2026'!E72-'Banner 2 2025'!E72</f>
        <v>-1.050306446358229E-2</v>
      </c>
      <c r="F72" s="205">
        <f>'Banner 2 2026'!F72-'Banner 2 2025'!F72</f>
        <v>8.9250232055997358E-3</v>
      </c>
      <c r="G72" s="205">
        <f>'Banner 2 2026'!G72-'Banner 2 2025'!G72</f>
        <v>-1.2414262298670264E-2</v>
      </c>
      <c r="H72" s="205">
        <f>'Banner 2 2026'!H72-'Banner 2 2025'!H72</f>
        <v>9.2960009149581913E-3</v>
      </c>
      <c r="I72" s="205">
        <f>'Banner 2 2026'!I72-'Banner 2 2025'!I72</f>
        <v>3.7691712178293701E-2</v>
      </c>
      <c r="J72" s="205">
        <f>'Banner 2 2026'!J72-'Banner 2 2025'!J72</f>
        <v>5.181447668346828E-3</v>
      </c>
      <c r="K72" s="205">
        <f>'Banner 2 2026'!K72-'Banner 2 2025'!K72</f>
        <v>-2.2220912603383214E-2</v>
      </c>
      <c r="L72" s="205">
        <f>'Banner 2 2026'!L72-'Banner 2 2025'!L72</f>
        <v>5.1361370011342777E-2</v>
      </c>
      <c r="M72" s="205">
        <f>'Banner 2 2026'!M72-'Banner 2 2025'!M72</f>
        <v>4.7467875956261896E-3</v>
      </c>
      <c r="N72" s="205">
        <f>'Banner 2 2026'!N72-'Banner 2 2025'!N72</f>
        <v>3.2420302857171235E-3</v>
      </c>
      <c r="O72" s="205">
        <f>'Banner 2 2026'!O72-'Banner 2 2025'!O72</f>
        <v>-6.1148593669274609E-3</v>
      </c>
      <c r="P72" s="205">
        <f>'Banner 2 2026'!P72-'Banner 2 2025'!P72</f>
        <v>-1.9113830657391251E-4</v>
      </c>
      <c r="Q72" s="205">
        <f>'Banner 2 2026'!Q72-'Banner 2 2025'!Q72</f>
        <v>-4.8335019943042012E-2</v>
      </c>
      <c r="R72" s="205">
        <f>'Banner 2 2026'!R72-'Banner 2 2025'!R72</f>
        <v>2.7153440279813701E-2</v>
      </c>
      <c r="S72" s="205">
        <f>'Banner 2 2026'!S72-'Banner 2 2025'!S72</f>
        <v>1.8356176599252927E-2</v>
      </c>
      <c r="T72" s="205">
        <f>'Banner 2 2026'!T72-'Banner 2 2025'!T72</f>
        <v>5.9967277631152172E-3</v>
      </c>
      <c r="U72" s="205">
        <f>'Banner 2 2026'!U72-'Banner 2 2025'!U72</f>
        <v>7.8946054665709475E-3</v>
      </c>
      <c r="V72" s="205">
        <f>'Banner 2 2026'!V72-'Banner 2 2025'!V72</f>
        <v>-1.2934100572420171E-2</v>
      </c>
      <c r="W72" s="205">
        <f>'Banner 2 2026'!W72-'Banner 2 2025'!W72</f>
        <v>-2.6632223147762257E-3</v>
      </c>
      <c r="X72" s="205">
        <f>'Banner 2 2026'!X72-'Banner 2 2025'!X72</f>
        <v>2.394880833334212E-2</v>
      </c>
      <c r="Y72" s="205">
        <f>'Banner 2 2026'!Y72-'Banner 2 2025'!Y72</f>
        <v>5.6519418281786304E-3</v>
      </c>
      <c r="Z72" s="205">
        <f>'Banner 2 2026'!Z72-'Banner 2 2025'!Z72</f>
        <v>-2.8232773844121262E-3</v>
      </c>
      <c r="AA72" s="205">
        <f>'Banner 2 2026'!AA72-'Banner 2 2025'!AA72</f>
        <v>3.7591726239957546E-2</v>
      </c>
      <c r="AB72" s="205">
        <f>'Banner 2 2026'!AB72-'Banner 2 2025'!AB72</f>
        <v>-2.7566278452852977E-3</v>
      </c>
      <c r="AC72" s="205">
        <f>'Banner 2 2026'!AC72-'Banner 2 2025'!AC72</f>
        <v>0</v>
      </c>
      <c r="AD72" s="205">
        <f>'Banner 2 2026'!AD72-'Banner 2 2025'!AD72</f>
        <v>5.0781410525783222E-2</v>
      </c>
      <c r="AE72" s="205">
        <f>'Banner 2 2026'!AE72-'Banner 2 2025'!AE72</f>
        <v>-1.1315665559293975E-2</v>
      </c>
      <c r="AF72" s="205">
        <f>'Banner 2 2026'!AF72-'Banner 2 2025'!AF72</f>
        <v>3.5415266086080699E-3</v>
      </c>
      <c r="AG72" s="205">
        <f>'Banner 2 2026'!AG72-'Banner 2 2025'!AG72</f>
        <v>-3.6564823811003899E-3</v>
      </c>
      <c r="AH72" s="205">
        <f>'Banner 2 2026'!AH72-'Banner 2 2025'!AH72</f>
        <v>2.3491153958777433E-2</v>
      </c>
      <c r="AI72" s="205">
        <f>'Banner 2 2026'!AI72-'Banner 2 2025'!AI72</f>
        <v>5.0423404616883549E-2</v>
      </c>
      <c r="AJ72" s="205">
        <f>'Banner 2 2026'!AJ72-'Banner 2 2025'!AJ72</f>
        <v>-6.6981596786287456E-3</v>
      </c>
      <c r="AK72" s="205">
        <f>'Banner 2 2026'!AK72-'Banner 2 2025'!AK72</f>
        <v>-1.0731166361423461E-2</v>
      </c>
      <c r="AL72" s="205">
        <f>'Banner 2 2026'!AL72-'Banner 2 2025'!AL72</f>
        <v>2.4363000934548573E-3</v>
      </c>
      <c r="AM72" s="205">
        <f>'Banner 2 2026'!AM72-'Banner 2 2025'!AM72</f>
        <v>4.5586580005694266E-2</v>
      </c>
      <c r="AN72" s="205">
        <f>'Banner 2 2026'!AN72-'Banner 2 2025'!AN72</f>
        <v>-2.1187059268155117E-3</v>
      </c>
      <c r="AO72" s="205">
        <f>'Banner 2 2026'!AO72-'Banner 2 2025'!AO72</f>
        <v>2.3491742719497499E-2</v>
      </c>
      <c r="AP72" s="205">
        <f>'Banner 2 2026'!AP72-'Banner 2 2025'!AP72</f>
        <v>2.426252649118199E-2</v>
      </c>
      <c r="AQ72" s="205">
        <f>'Banner 2 2026'!AQ72-'Banner 2 2025'!AQ72</f>
        <v>-6.3240526827912369E-4</v>
      </c>
      <c r="AR72" s="205">
        <f>'Banner 2 2026'!AR72-'Banner 2 2025'!AR72</f>
        <v>-1.7281048780545705E-2</v>
      </c>
      <c r="AS72" s="205">
        <f>'Banner 2 2026'!AS72-'Banner 2 2025'!AS72</f>
        <v>-4.5693242283276314E-2</v>
      </c>
      <c r="AT72" s="205">
        <f>'Banner 2 2026'!AT72-'Banner 2 2025'!AT72</f>
        <v>2.2019770883683454E-2</v>
      </c>
      <c r="AU72" s="205">
        <f>'Banner 2 2026'!AU72-'Banner 2 2025'!AU72</f>
        <v>2.1659272677054364E-2</v>
      </c>
      <c r="AV72" s="205">
        <f>'Banner 2 2026'!AV72-'Banner 2 2025'!AV72</f>
        <v>-3.339611969697176E-2</v>
      </c>
      <c r="AW72" s="205">
        <f>'Banner 2 2026'!AW72-'Banner 2 2025'!AW72</f>
        <v>2.8944616835185233E-2</v>
      </c>
      <c r="AX72" s="205">
        <f>'Banner 2 2026'!AX72-'Banner 2 2025'!AX72</f>
        <v>4.3599070393486539E-2</v>
      </c>
      <c r="AY72" s="205">
        <f>'Banner 2 2026'!AY72-'Banner 2 2025'!AY72</f>
        <v>5.8944772754355723E-3</v>
      </c>
      <c r="AZ72" s="205">
        <f>'Banner 2 2026'!AZ72-'Banner 2 2025'!AZ72</f>
        <v>2.2971005903417163E-3</v>
      </c>
      <c r="BA72" s="205">
        <f>'Banner 2 2026'!BA72-'Banner 2 2025'!BA72</f>
        <v>-6.6587814648908505E-3</v>
      </c>
      <c r="BB72" s="205">
        <f>'Banner 2 2026'!BB72-'Banner 2 2025'!BB72</f>
        <v>2.7537990897617548E-2</v>
      </c>
      <c r="BC72" s="205">
        <f>'Banner 2 2026'!BC72-'Banner 2 2025'!BC72</f>
        <v>-1.2045985652316848E-2</v>
      </c>
      <c r="BD72" s="205">
        <f>'Banner 2 2026'!BD72-'Banner 2 2025'!BD72</f>
        <v>-3.7327890166166999E-2</v>
      </c>
      <c r="BE72" s="205">
        <f>'Banner 2 2026'!BE72-'Banner 2 2025'!BE72</f>
        <v>3.27400749500939E-3</v>
      </c>
      <c r="BF72" s="205">
        <f>'Banner 2 2026'!BF72-'Banner 2 2025'!BF72</f>
        <v>6.33705420754338E-3</v>
      </c>
      <c r="BG72" s="205">
        <f>'Banner 2 2026'!BG72-'Banner 2 2025'!BG72</f>
        <v>-2.8416820761042683E-2</v>
      </c>
      <c r="BH72" s="205">
        <f>'Banner 2 2026'!BH72-'Banner 2 2025'!BH72</f>
        <v>2.8851761519980257E-2</v>
      </c>
      <c r="BI72" s="205">
        <f>'Banner 2 2026'!BI72-'Banner 2 2025'!BI72</f>
        <v>3.3286420063977751E-2</v>
      </c>
      <c r="BJ72" s="205">
        <f>'Banner 2 2026'!BJ72-'Banner 2 2025'!BJ72</f>
        <v>2.7537990897617548E-2</v>
      </c>
    </row>
    <row r="73" spans="2:62" ht="24" x14ac:dyDescent="0.3">
      <c r="B73" s="26" t="s">
        <v>39</v>
      </c>
      <c r="C73" s="12" t="s">
        <v>36</v>
      </c>
      <c r="D73" s="205">
        <f>'Banner 2 2026'!D73-'Banner 2 2025'!D73</f>
        <v>-2.8732097455178129E-2</v>
      </c>
      <c r="E73" s="205">
        <f>'Banner 2 2026'!E73-'Banner 2 2025'!E73</f>
        <v>1.0543938053391086E-2</v>
      </c>
      <c r="F73" s="205">
        <f>'Banner 2 2026'!F73-'Banner 2 2025'!F73</f>
        <v>-1.7175380078895859E-2</v>
      </c>
      <c r="G73" s="205">
        <f>'Banner 2 2026'!G73-'Banner 2 2025'!G73</f>
        <v>-7.034388801413027E-3</v>
      </c>
      <c r="H73" s="205">
        <f>'Banner 2 2026'!H73-'Banner 2 2025'!H73</f>
        <v>-5.1269611735588444E-2</v>
      </c>
      <c r="I73" s="205">
        <f>'Banner 2 2026'!I73-'Banner 2 2025'!I73</f>
        <v>-6.5492217976279826E-2</v>
      </c>
      <c r="J73" s="205">
        <f>'Banner 2 2026'!J73-'Banner 2 2025'!J73</f>
        <v>1.2729520014462148E-2</v>
      </c>
      <c r="K73" s="205">
        <f>'Banner 2 2026'!K73-'Banner 2 2025'!K73</f>
        <v>-4.1563094269301062E-3</v>
      </c>
      <c r="L73" s="205">
        <f>'Banner 2 2026'!L73-'Banner 2 2025'!L73</f>
        <v>-8.883340988956355E-2</v>
      </c>
      <c r="M73" s="205">
        <f>'Banner 2 2026'!M73-'Banner 2 2025'!M73</f>
        <v>-4.2185957111191955E-2</v>
      </c>
      <c r="N73" s="205">
        <f>'Banner 2 2026'!N73-'Banner 2 2025'!N73</f>
        <v>4.4013965918346075E-2</v>
      </c>
      <c r="O73" s="205">
        <f>'Banner 2 2026'!O73-'Banner 2 2025'!O73</f>
        <v>2.7589800819829362E-2</v>
      </c>
      <c r="P73" s="205">
        <f>'Banner 2 2026'!P73-'Banner 2 2025'!P73</f>
        <v>-3.5517312518593774E-2</v>
      </c>
      <c r="Q73" s="205">
        <f>'Banner 2 2026'!Q73-'Banner 2 2025'!Q73</f>
        <v>2.6981382610643395E-3</v>
      </c>
      <c r="R73" s="205">
        <f>'Banner 2 2026'!R73-'Banner 2 2025'!R73</f>
        <v>-9.3570735051670059E-2</v>
      </c>
      <c r="S73" s="205">
        <f>'Banner 2 2026'!S73-'Banner 2 2025'!S73</f>
        <v>-1.8262816509435648E-2</v>
      </c>
      <c r="T73" s="205">
        <f>'Banner 2 2026'!T73-'Banner 2 2025'!T73</f>
        <v>-2.4903654060002861E-2</v>
      </c>
      <c r="U73" s="205">
        <f>'Banner 2 2026'!U73-'Banner 2 2025'!U73</f>
        <v>-7.6240705864121738E-2</v>
      </c>
      <c r="V73" s="205">
        <f>'Banner 2 2026'!V73-'Banner 2 2025'!V73</f>
        <v>-6.9363026876218245E-2</v>
      </c>
      <c r="W73" s="205">
        <f>'Banner 2 2026'!W73-'Banner 2 2025'!W73</f>
        <v>7.183440505037747E-3</v>
      </c>
      <c r="X73" s="205">
        <f>'Banner 2 2026'!X73-'Banner 2 2025'!X73</f>
        <v>7.233612127365785E-2</v>
      </c>
      <c r="Y73" s="205">
        <f>'Banner 2 2026'!Y73-'Banner 2 2025'!Y73</f>
        <v>-1.1290095302492854E-2</v>
      </c>
      <c r="Z73" s="205">
        <f>'Banner 2 2026'!Z73-'Banner 2 2025'!Z73</f>
        <v>-4.037577583943748E-2</v>
      </c>
      <c r="AA73" s="205">
        <f>'Banner 2 2026'!AA73-'Banner 2 2025'!AA73</f>
        <v>-3.3382291812195652E-2</v>
      </c>
      <c r="AB73" s="205">
        <f>'Banner 2 2026'!AB73-'Banner 2 2025'!AB73</f>
        <v>3.9888459047632822E-2</v>
      </c>
      <c r="AC73" s="205">
        <f>'Banner 2 2026'!AC73-'Banner 2 2025'!AC73</f>
        <v>-1.1551655754958912E-2</v>
      </c>
      <c r="AD73" s="205">
        <f>'Banner 2 2026'!AD73-'Banner 2 2025'!AD73</f>
        <v>-0.12706148931870573</v>
      </c>
      <c r="AE73" s="205">
        <f>'Banner 2 2026'!AE73-'Banner 2 2025'!AE73</f>
        <v>7.1720349620751842E-3</v>
      </c>
      <c r="AF73" s="205">
        <f>'Banner 2 2026'!AF73-'Banner 2 2025'!AF73</f>
        <v>-3.9201417919657852E-2</v>
      </c>
      <c r="AG73" s="205">
        <f>'Banner 2 2026'!AG73-'Banner 2 2025'!AG73</f>
        <v>-1.8584305254908381E-2</v>
      </c>
      <c r="AH73" s="205">
        <f>'Banner 2 2026'!AH73-'Banner 2 2025'!AH73</f>
        <v>-6.4669431029834065E-2</v>
      </c>
      <c r="AI73" s="205">
        <f>'Banner 2 2026'!AI73-'Banner 2 2025'!AI73</f>
        <v>-1.6796558476459979E-2</v>
      </c>
      <c r="AJ73" s="205">
        <f>'Banner 2 2026'!AJ73-'Banner 2 2025'!AJ73</f>
        <v>-2.3539316089287096E-2</v>
      </c>
      <c r="AK73" s="205">
        <f>'Banner 2 2026'!AK73-'Banner 2 2025'!AK73</f>
        <v>-6.8134381089028362E-3</v>
      </c>
      <c r="AL73" s="205">
        <f>'Banner 2 2026'!AL73-'Banner 2 2025'!AL73</f>
        <v>-8.1473219268058436E-2</v>
      </c>
      <c r="AM73" s="205">
        <f>'Banner 2 2026'!AM73-'Banner 2 2025'!AM73</f>
        <v>-3.7003263466926797E-2</v>
      </c>
      <c r="AN73" s="205">
        <f>'Banner 2 2026'!AN73-'Banner 2 2025'!AN73</f>
        <v>-2.0201461407647586E-2</v>
      </c>
      <c r="AO73" s="205">
        <f>'Banner 2 2026'!AO73-'Banner 2 2025'!AO73</f>
        <v>-6.3996906510701612E-2</v>
      </c>
      <c r="AP73" s="205">
        <f>'Banner 2 2026'!AP73-'Banner 2 2025'!AP73</f>
        <v>-6.4803051153955182E-2</v>
      </c>
      <c r="AQ73" s="205">
        <f>'Banner 2 2026'!AQ73-'Banner 2 2025'!AQ73</f>
        <v>-6.0266835408289005E-3</v>
      </c>
      <c r="AR73" s="205">
        <f>'Banner 2 2026'!AR73-'Banner 2 2025'!AR73</f>
        <v>2.086911002096567E-2</v>
      </c>
      <c r="AS73" s="205">
        <f>'Banner 2 2026'!AS73-'Banner 2 2025'!AS73</f>
        <v>-4.9266297347704976E-2</v>
      </c>
      <c r="AT73" s="205">
        <f>'Banner 2 2026'!AT73-'Banner 2 2025'!AT73</f>
        <v>-5.8582656233956601E-2</v>
      </c>
      <c r="AU73" s="205">
        <f>'Banner 2 2026'!AU73-'Banner 2 2025'!AU73</f>
        <v>-6.8145808995747195E-2</v>
      </c>
      <c r="AV73" s="205">
        <f>'Banner 2 2026'!AV73-'Banner 2 2025'!AV73</f>
        <v>-3.2883163088588199E-2</v>
      </c>
      <c r="AW73" s="205">
        <f>'Banner 2 2026'!AW73-'Banner 2 2025'!AW73</f>
        <v>-2.7098224749684499E-2</v>
      </c>
      <c r="AX73" s="205">
        <f>'Banner 2 2026'!AX73-'Banner 2 2025'!AX73</f>
        <v>-5.9696905192324096E-2</v>
      </c>
      <c r="AY73" s="205">
        <f>'Banner 2 2026'!AY73-'Banner 2 2025'!AY73</f>
        <v>1.4362508702819902E-2</v>
      </c>
      <c r="AZ73" s="205">
        <f>'Banner 2 2026'!AZ73-'Banner 2 2025'!AZ73</f>
        <v>-5.1128617431766242E-3</v>
      </c>
      <c r="BA73" s="205">
        <f>'Banner 2 2026'!BA73-'Banner 2 2025'!BA73</f>
        <v>-8.8089935548332082E-3</v>
      </c>
      <c r="BB73" s="205">
        <f>'Banner 2 2026'!BB73-'Banner 2 2025'!BB73</f>
        <v>-6.8412741166447563E-2</v>
      </c>
      <c r="BC73" s="205">
        <f>'Banner 2 2026'!BC73-'Banner 2 2025'!BC73</f>
        <v>-3.2966876697854759E-2</v>
      </c>
      <c r="BD73" s="205">
        <f>'Banner 2 2026'!BD73-'Banner 2 2025'!BD73</f>
        <v>9.7731907689354441E-3</v>
      </c>
      <c r="BE73" s="205">
        <f>'Banner 2 2026'!BE73-'Banner 2 2025'!BE73</f>
        <v>8.9656070844827129E-3</v>
      </c>
      <c r="BF73" s="205">
        <f>'Banner 2 2026'!BF73-'Banner 2 2025'!BF73</f>
        <v>7.2403500501790369E-2</v>
      </c>
      <c r="BG73" s="205">
        <f>'Banner 2 2026'!BG73-'Banner 2 2025'!BG73</f>
        <v>-5.7905235665428184E-3</v>
      </c>
      <c r="BH73" s="205">
        <f>'Banner 2 2026'!BH73-'Banner 2 2025'!BH73</f>
        <v>0.34308306791104753</v>
      </c>
      <c r="BI73" s="205">
        <f>'Banner 2 2026'!BI73-'Banner 2 2025'!BI73</f>
        <v>-0.11927873261174068</v>
      </c>
      <c r="BJ73" s="205">
        <f>'Banner 2 2026'!BJ73-'Banner 2 2025'!BJ73</f>
        <v>-6.8412741166447563E-2</v>
      </c>
    </row>
    <row r="74" spans="2:62" x14ac:dyDescent="0.3">
      <c r="B74" s="43" t="s">
        <v>37</v>
      </c>
      <c r="C74" s="38" t="s">
        <v>38</v>
      </c>
      <c r="D74" s="205">
        <f>'Banner 2 2026'!D74-'Banner 2 2025'!D74</f>
        <v>2.873209745517824E-2</v>
      </c>
      <c r="E74" s="205">
        <f>'Banner 2 2026'!E74-'Banner 2 2025'!E74</f>
        <v>-1.05439380533906E-2</v>
      </c>
      <c r="F74" s="205">
        <f>'Banner 2 2026'!F74-'Banner 2 2025'!F74</f>
        <v>1.7175380078896296E-2</v>
      </c>
      <c r="G74" s="205">
        <f>'Banner 2 2026'!G74-'Banner 2 2025'!G74</f>
        <v>7.0343888014129385E-3</v>
      </c>
      <c r="H74" s="205">
        <f>'Banner 2 2026'!H74-'Banner 2 2025'!H74</f>
        <v>5.126961173558775E-2</v>
      </c>
      <c r="I74" s="205">
        <f>'Banner 2 2026'!I74-'Banner 2 2025'!I74</f>
        <v>6.5492217976278799E-2</v>
      </c>
      <c r="J74" s="205">
        <f>'Banner 2 2026'!J74-'Banner 2 2025'!J74</f>
        <v>-1.2729520014462037E-2</v>
      </c>
      <c r="K74" s="205">
        <f>'Banner 2 2026'!K74-'Banner 2 2025'!K74</f>
        <v>4.1563094269311263E-3</v>
      </c>
      <c r="L74" s="205">
        <f>'Banner 2 2026'!L74-'Banner 2 2025'!L74</f>
        <v>8.8833409889562676E-2</v>
      </c>
      <c r="M74" s="205">
        <f>'Banner 2 2026'!M74-'Banner 2 2025'!M74</f>
        <v>4.2185957111189443E-2</v>
      </c>
      <c r="N74" s="205">
        <f>'Banner 2 2026'!N74-'Banner 2 2025'!N74</f>
        <v>-4.4013965918345943E-2</v>
      </c>
      <c r="O74" s="205">
        <f>'Banner 2 2026'!O74-'Banner 2 2025'!O74</f>
        <v>-2.7589800819829868E-2</v>
      </c>
      <c r="P74" s="205">
        <f>'Banner 2 2026'!P74-'Banner 2 2025'!P74</f>
        <v>3.5517312518593358E-2</v>
      </c>
      <c r="Q74" s="205">
        <f>'Banner 2 2026'!Q74-'Banner 2 2025'!Q74</f>
        <v>-2.6981382610636873E-3</v>
      </c>
      <c r="R74" s="205">
        <f>'Banner 2 2026'!R74-'Banner 2 2025'!R74</f>
        <v>9.3570735051670351E-2</v>
      </c>
      <c r="S74" s="205">
        <f>'Banner 2 2026'!S74-'Banner 2 2025'!S74</f>
        <v>1.8262816509434954E-2</v>
      </c>
      <c r="T74" s="205">
        <f>'Banner 2 2026'!T74-'Banner 2 2025'!T74</f>
        <v>2.4903654060002722E-2</v>
      </c>
      <c r="U74" s="205">
        <f>'Banner 2 2026'!U74-'Banner 2 2025'!U74</f>
        <v>7.6240705864122571E-2</v>
      </c>
      <c r="V74" s="205">
        <f>'Banner 2 2026'!V74-'Banner 2 2025'!V74</f>
        <v>6.9363026876219203E-2</v>
      </c>
      <c r="W74" s="205">
        <f>'Banner 2 2026'!W74-'Banner 2 2025'!W74</f>
        <v>-7.1834405050378303E-3</v>
      </c>
      <c r="X74" s="205">
        <f>'Banner 2 2026'!X74-'Banner 2 2025'!X74</f>
        <v>-7.233612127365785E-2</v>
      </c>
      <c r="Y74" s="205">
        <f>'Banner 2 2026'!Y74-'Banner 2 2025'!Y74</f>
        <v>1.1290095302492364E-2</v>
      </c>
      <c r="Z74" s="205">
        <f>'Banner 2 2026'!Z74-'Banner 2 2025'!Z74</f>
        <v>4.0375775839436745E-2</v>
      </c>
      <c r="AA74" s="205">
        <f>'Banner 2 2026'!AA74-'Banner 2 2025'!AA74</f>
        <v>3.338229181219543E-2</v>
      </c>
      <c r="AB74" s="205">
        <f>'Banner 2 2026'!AB74-'Banner 2 2025'!AB74</f>
        <v>-3.988845904763294E-2</v>
      </c>
      <c r="AC74" s="205">
        <f>'Banner 2 2026'!AC74-'Banner 2 2025'!AC74</f>
        <v>1.1551655754958867E-2</v>
      </c>
      <c r="AD74" s="205">
        <f>'Banner 2 2026'!AD74-'Banner 2 2025'!AD74</f>
        <v>0.12706148931870564</v>
      </c>
      <c r="AE74" s="205">
        <f>'Banner 2 2026'!AE74-'Banner 2 2025'!AE74</f>
        <v>-7.1720349620750801E-3</v>
      </c>
      <c r="AF74" s="205">
        <f>'Banner 2 2026'!AF74-'Banner 2 2025'!AF74</f>
        <v>3.9201417919657144E-2</v>
      </c>
      <c r="AG74" s="205">
        <f>'Banner 2 2026'!AG74-'Banner 2 2025'!AG74</f>
        <v>1.8584305254907729E-2</v>
      </c>
      <c r="AH74" s="205">
        <f>'Banner 2 2026'!AH74-'Banner 2 2025'!AH74</f>
        <v>6.4669431029834246E-2</v>
      </c>
      <c r="AI74" s="205">
        <f>'Banner 2 2026'!AI74-'Banner 2 2025'!AI74</f>
        <v>1.6796558476459555E-2</v>
      </c>
      <c r="AJ74" s="205">
        <f>'Banner 2 2026'!AJ74-'Banner 2 2025'!AJ74</f>
        <v>2.3539316089286277E-2</v>
      </c>
      <c r="AK74" s="205">
        <f>'Banner 2 2026'!AK74-'Banner 2 2025'!AK74</f>
        <v>6.8134381089017815E-3</v>
      </c>
      <c r="AL74" s="205">
        <f>'Banner 2 2026'!AL74-'Banner 2 2025'!AL74</f>
        <v>8.1473219268058839E-2</v>
      </c>
      <c r="AM74" s="205">
        <f>'Banner 2 2026'!AM74-'Banner 2 2025'!AM74</f>
        <v>3.7003263466927061E-2</v>
      </c>
      <c r="AN74" s="205">
        <f>'Banner 2 2026'!AN74-'Banner 2 2025'!AN74</f>
        <v>2.0201461407648336E-2</v>
      </c>
      <c r="AO74" s="205">
        <f>'Banner 2 2026'!AO74-'Banner 2 2025'!AO74</f>
        <v>6.3996906510701668E-2</v>
      </c>
      <c r="AP74" s="205">
        <f>'Banner 2 2026'!AP74-'Banner 2 2025'!AP74</f>
        <v>6.4803051153955016E-2</v>
      </c>
      <c r="AQ74" s="205">
        <f>'Banner 2 2026'!AQ74-'Banner 2 2025'!AQ74</f>
        <v>6.0266835408288033E-3</v>
      </c>
      <c r="AR74" s="205">
        <f>'Banner 2 2026'!AR74-'Banner 2 2025'!AR74</f>
        <v>-2.0869110020965254E-2</v>
      </c>
      <c r="AS74" s="205">
        <f>'Banner 2 2026'!AS74-'Banner 2 2025'!AS74</f>
        <v>4.9266297347704824E-2</v>
      </c>
      <c r="AT74" s="205">
        <f>'Banner 2 2026'!AT74-'Banner 2 2025'!AT74</f>
        <v>5.8582656233956421E-2</v>
      </c>
      <c r="AU74" s="205">
        <f>'Banner 2 2026'!AU74-'Banner 2 2025'!AU74</f>
        <v>6.8145808995746737E-2</v>
      </c>
      <c r="AV74" s="205">
        <f>'Banner 2 2026'!AV74-'Banner 2 2025'!AV74</f>
        <v>3.2883163088586853E-2</v>
      </c>
      <c r="AW74" s="205">
        <f>'Banner 2 2026'!AW74-'Banner 2 2025'!AW74</f>
        <v>2.7098224749684818E-2</v>
      </c>
      <c r="AX74" s="205">
        <f>'Banner 2 2026'!AX74-'Banner 2 2025'!AX74</f>
        <v>5.9696905192323735E-2</v>
      </c>
      <c r="AY74" s="205">
        <f>'Banner 2 2026'!AY74-'Banner 2 2025'!AY74</f>
        <v>-1.4362508702819854E-2</v>
      </c>
      <c r="AZ74" s="205">
        <f>'Banner 2 2026'!AZ74-'Banner 2 2025'!AZ74</f>
        <v>5.1128617431767109E-3</v>
      </c>
      <c r="BA74" s="205">
        <f>'Banner 2 2026'!BA74-'Banner 2 2025'!BA74</f>
        <v>8.8089935548334442E-3</v>
      </c>
      <c r="BB74" s="205">
        <f>'Banner 2 2026'!BB74-'Banner 2 2025'!BB74</f>
        <v>6.8412741166447799E-2</v>
      </c>
      <c r="BC74" s="205">
        <f>'Banner 2 2026'!BC74-'Banner 2 2025'!BC74</f>
        <v>3.2966876697854808E-2</v>
      </c>
      <c r="BD74" s="205">
        <f>'Banner 2 2026'!BD74-'Banner 2 2025'!BD74</f>
        <v>-9.773190768935458E-3</v>
      </c>
      <c r="BE74" s="205">
        <f>'Banner 2 2026'!BE74-'Banner 2 2025'!BE74</f>
        <v>-8.9656070844830182E-3</v>
      </c>
      <c r="BF74" s="205">
        <f>'Banner 2 2026'!BF74-'Banner 2 2025'!BF74</f>
        <v>-7.2403500501790341E-2</v>
      </c>
      <c r="BG74" s="205">
        <f>'Banner 2 2026'!BG74-'Banner 2 2025'!BG74</f>
        <v>5.790523566542638E-3</v>
      </c>
      <c r="BH74" s="205">
        <f>'Banner 2 2026'!BH74-'Banner 2 2025'!BH74</f>
        <v>-0.34308306791104759</v>
      </c>
      <c r="BI74" s="205">
        <f>'Banner 2 2026'!BI74-'Banner 2 2025'!BI74</f>
        <v>0.1192787326117406</v>
      </c>
      <c r="BJ74" s="205">
        <f>'Banner 2 2026'!BJ74-'Banner 2 2025'!BJ74</f>
        <v>6.8412741166447799E-2</v>
      </c>
    </row>
    <row r="75" spans="2:62" ht="24" x14ac:dyDescent="0.3">
      <c r="B75" s="26" t="s">
        <v>40</v>
      </c>
      <c r="C75" s="12" t="s">
        <v>36</v>
      </c>
      <c r="D75" s="205">
        <f>'Banner 2 2026'!D75-'Banner 2 2025'!D75</f>
        <v>8.8862714025592648E-3</v>
      </c>
      <c r="E75" s="205">
        <f>'Banner 2 2026'!E75-'Banner 2 2025'!E75</f>
        <v>1.2297672530624193E-2</v>
      </c>
      <c r="F75" s="205">
        <f>'Banner 2 2026'!F75-'Banner 2 2025'!F75</f>
        <v>5.237032008281578E-2</v>
      </c>
      <c r="G75" s="205">
        <f>'Banner 2 2026'!G75-'Banner 2 2025'!G75</f>
        <v>-7.3428962989962043E-3</v>
      </c>
      <c r="H75" s="205">
        <f>'Banner 2 2026'!H75-'Banner 2 2025'!H75</f>
        <v>-1.6936223800088079E-3</v>
      </c>
      <c r="I75" s="205">
        <f>'Banner 2 2026'!I75-'Banner 2 2025'!I75</f>
        <v>-2.9250483635539282E-2</v>
      </c>
      <c r="J75" s="205">
        <f>'Banner 2 2026'!J75-'Banner 2 2025'!J75</f>
        <v>-0.12009749828137373</v>
      </c>
      <c r="K75" s="205">
        <f>'Banner 2 2026'!K75-'Banner 2 2025'!K75</f>
        <v>1.2536592746524911E-2</v>
      </c>
      <c r="L75" s="205">
        <f>'Banner 2 2026'!L75-'Banner 2 2025'!L75</f>
        <v>4.8755161672765723E-2</v>
      </c>
      <c r="M75" s="205">
        <f>'Banner 2 2026'!M75-'Banner 2 2025'!M75</f>
        <v>4.9581799766027168E-2</v>
      </c>
      <c r="N75" s="205">
        <f>'Banner 2 2026'!N75-'Banner 2 2025'!N75</f>
        <v>-5.2731991132925427E-2</v>
      </c>
      <c r="O75" s="205">
        <f>'Banner 2 2026'!O75-'Banner 2 2025'!O75</f>
        <v>6.6344645346331221E-2</v>
      </c>
      <c r="P75" s="205">
        <f>'Banner 2 2026'!P75-'Banner 2 2025'!P75</f>
        <v>2.7939435992224482E-2</v>
      </c>
      <c r="Q75" s="205">
        <f>'Banner 2 2026'!Q75-'Banner 2 2025'!Q75</f>
        <v>-5.3866537282804217E-2</v>
      </c>
      <c r="R75" s="205">
        <f>'Banner 2 2026'!R75-'Banner 2 2025'!R75</f>
        <v>-5.5721448570044907E-2</v>
      </c>
      <c r="S75" s="205">
        <f>'Banner 2 2026'!S75-'Banner 2 2025'!S75</f>
        <v>5.7439474561838844E-2</v>
      </c>
      <c r="T75" s="205">
        <f>'Banner 2 2026'!T75-'Banner 2 2025'!T75</f>
        <v>9.2813231550360475E-3</v>
      </c>
      <c r="U75" s="205">
        <f>'Banner 2 2026'!U75-'Banner 2 2025'!U75</f>
        <v>-2.6131827737320701E-2</v>
      </c>
      <c r="V75" s="205">
        <f>'Banner 2 2026'!V75-'Banner 2 2025'!V75</f>
        <v>1.3801242216444853E-2</v>
      </c>
      <c r="W75" s="205">
        <f>'Banner 2 2026'!W75-'Banner 2 2025'!W75</f>
        <v>5.3458925827550852E-2</v>
      </c>
      <c r="X75" s="205">
        <f>'Banner 2 2026'!X75-'Banner 2 2025'!X75</f>
        <v>3.0479212574148762E-2</v>
      </c>
      <c r="Y75" s="205">
        <f>'Banner 2 2026'!Y75-'Banner 2 2025'!Y75</f>
        <v>3.8370917702186258E-3</v>
      </c>
      <c r="Z75" s="205">
        <f>'Banner 2 2026'!Z75-'Banner 2 2025'!Z75</f>
        <v>3.6325406186216047E-2</v>
      </c>
      <c r="AA75" s="205">
        <f>'Banner 2 2026'!AA75-'Banner 2 2025'!AA75</f>
        <v>-4.5855856793219574E-2</v>
      </c>
      <c r="AB75" s="205">
        <f>'Banner 2 2026'!AB75-'Banner 2 2025'!AB75</f>
        <v>-0.19259488517311074</v>
      </c>
      <c r="AC75" s="205">
        <f>'Banner 2 2026'!AC75-'Banner 2 2025'!AC75</f>
        <v>8.8998215021503901E-2</v>
      </c>
      <c r="AD75" s="205">
        <f>'Banner 2 2026'!AD75-'Banner 2 2025'!AD75</f>
        <v>0.23731040625697242</v>
      </c>
      <c r="AE75" s="205">
        <f>'Banner 2 2026'!AE75-'Banner 2 2025'!AE75</f>
        <v>-1.4679429756767615E-2</v>
      </c>
      <c r="AF75" s="205">
        <f>'Banner 2 2026'!AF75-'Banner 2 2025'!AF75</f>
        <v>1.9164086717424422E-2</v>
      </c>
      <c r="AG75" s="205">
        <f>'Banner 2 2026'!AG75-'Banner 2 2025'!AG75</f>
        <v>1.7401589253641436E-2</v>
      </c>
      <c r="AH75" s="205">
        <f>'Banner 2 2026'!AH75-'Banner 2 2025'!AH75</f>
        <v>-0.10013214742951504</v>
      </c>
      <c r="AI75" s="205">
        <f>'Banner 2 2026'!AI75-'Banner 2 2025'!AI75</f>
        <v>5.7350729949524282E-2</v>
      </c>
      <c r="AJ75" s="205">
        <f>'Banner 2 2026'!AJ75-'Banner 2 2025'!AJ75</f>
        <v>3.7727171402330839E-3</v>
      </c>
      <c r="AK75" s="205">
        <f>'Banner 2 2026'!AK75-'Banner 2 2025'!AK75</f>
        <v>-1.3534300378852504E-2</v>
      </c>
      <c r="AL75" s="205">
        <f>'Banner 2 2026'!AL75-'Banner 2 2025'!AL75</f>
        <v>3.9896445036535777E-3</v>
      </c>
      <c r="AM75" s="205">
        <f>'Banner 2 2026'!AM75-'Banner 2 2025'!AM75</f>
        <v>6.4048342380384926E-2</v>
      </c>
      <c r="AN75" s="205">
        <f>'Banner 2 2026'!AN75-'Banner 2 2025'!AN75</f>
        <v>-1.0777418252108872E-2</v>
      </c>
      <c r="AO75" s="205">
        <f>'Banner 2 2026'!AO75-'Banner 2 2025'!AO75</f>
        <v>8.3479569982631285E-2</v>
      </c>
      <c r="AP75" s="205">
        <f>'Banner 2 2026'!AP75-'Banner 2 2025'!AP75</f>
        <v>9.2362666317876707E-3</v>
      </c>
      <c r="AQ75" s="205">
        <f>'Banner 2 2026'!AQ75-'Banner 2 2025'!AQ75</f>
        <v>7.744098590786952E-3</v>
      </c>
      <c r="AR75" s="205">
        <f>'Banner 2 2026'!AR75-'Banner 2 2025'!AR75</f>
        <v>4.4424097022884523E-2</v>
      </c>
      <c r="AS75" s="205">
        <f>'Banner 2 2026'!AS75-'Banner 2 2025'!AS75</f>
        <v>6.1926785102700554E-3</v>
      </c>
      <c r="AT75" s="205">
        <f>'Banner 2 2026'!AT75-'Banner 2 2025'!AT75</f>
        <v>-9.4545346439522948E-3</v>
      </c>
      <c r="AU75" s="205">
        <f>'Banner 2 2026'!AU75-'Banner 2 2025'!AU75</f>
        <v>2.6558534133445444E-2</v>
      </c>
      <c r="AV75" s="205">
        <f>'Banner 2 2026'!AV75-'Banner 2 2025'!AV75</f>
        <v>-2.5916505182783878E-2</v>
      </c>
      <c r="AW75" s="205">
        <f>'Banner 2 2026'!AW75-'Banner 2 2025'!AW75</f>
        <v>4.5032811706833265E-3</v>
      </c>
      <c r="AX75" s="205">
        <f>'Banner 2 2026'!AX75-'Banner 2 2025'!AX75</f>
        <v>4.665897924041984E-2</v>
      </c>
      <c r="AY75" s="205">
        <f>'Banner 2 2026'!AY75-'Banner 2 2025'!AY75</f>
        <v>3.5176556662338432E-2</v>
      </c>
      <c r="AZ75" s="205">
        <f>'Banner 2 2026'!AZ75-'Banner 2 2025'!AZ75</f>
        <v>0.10458837117170278</v>
      </c>
      <c r="BA75" s="205">
        <f>'Banner 2 2026'!BA75-'Banner 2 2025'!BA75</f>
        <v>4.3936117247972417E-3</v>
      </c>
      <c r="BB75" s="205">
        <f>'Banner 2 2026'!BB75-'Banner 2 2025'!BB75</f>
        <v>-1.6087432214240138E-4</v>
      </c>
      <c r="BC75" s="205">
        <f>'Banner 2 2026'!BC75-'Banner 2 2025'!BC75</f>
        <v>-4.1940352543836545E-2</v>
      </c>
      <c r="BD75" s="205">
        <f>'Banner 2 2026'!BD75-'Banner 2 2025'!BD75</f>
        <v>1.5815741607788203E-2</v>
      </c>
      <c r="BE75" s="205">
        <f>'Banner 2 2026'!BE75-'Banner 2 2025'!BE75</f>
        <v>-1.7158626487573825E-2</v>
      </c>
      <c r="BF75" s="205">
        <f>'Banner 2 2026'!BF75-'Banner 2 2025'!BF75</f>
        <v>0.11553384487705132</v>
      </c>
      <c r="BG75" s="205">
        <f>'Banner 2 2026'!BG75-'Banner 2 2025'!BG75</f>
        <v>0.16958535002454936</v>
      </c>
      <c r="BH75" s="205">
        <f>'Banner 2 2026'!BH75-'Banner 2 2025'!BH75</f>
        <v>0.1999845025448308</v>
      </c>
      <c r="BI75" s="205">
        <f>'Banner 2 2026'!BI75-'Banner 2 2025'!BI75</f>
        <v>-0.42962532643701912</v>
      </c>
      <c r="BJ75" s="205">
        <f>'Banner 2 2026'!BJ75-'Banner 2 2025'!BJ75</f>
        <v>-1.6087432214240138E-4</v>
      </c>
    </row>
    <row r="76" spans="2:62" x14ac:dyDescent="0.3">
      <c r="B76" s="43" t="s">
        <v>37</v>
      </c>
      <c r="C76" s="38" t="s">
        <v>38</v>
      </c>
      <c r="D76" s="205">
        <f>'Banner 2 2026'!D76-'Banner 2 2025'!D76</f>
        <v>-8.8862714025571554E-3</v>
      </c>
      <c r="E76" s="205">
        <f>'Banner 2 2026'!E76-'Banner 2 2025'!E76</f>
        <v>-1.2297672530625692E-2</v>
      </c>
      <c r="F76" s="205">
        <f>'Banner 2 2026'!F76-'Banner 2 2025'!F76</f>
        <v>-5.2370320082815947E-2</v>
      </c>
      <c r="G76" s="205">
        <f>'Banner 2 2026'!G76-'Banner 2 2025'!G76</f>
        <v>7.3428962989961488E-3</v>
      </c>
      <c r="H76" s="205">
        <f>'Banner 2 2026'!H76-'Banner 2 2025'!H76</f>
        <v>1.6936223800058103E-3</v>
      </c>
      <c r="I76" s="205">
        <f>'Banner 2 2026'!I76-'Banner 2 2025'!I76</f>
        <v>2.9250483635538393E-2</v>
      </c>
      <c r="J76" s="205">
        <f>'Banner 2 2026'!J76-'Banner 2 2025'!J76</f>
        <v>0.12009749828137456</v>
      </c>
      <c r="K76" s="205">
        <f>'Banner 2 2026'!K76-'Banner 2 2025'!K76</f>
        <v>-1.2536592746522079E-2</v>
      </c>
      <c r="L76" s="205">
        <f>'Banner 2 2026'!L76-'Banner 2 2025'!L76</f>
        <v>-4.8755161672765668E-2</v>
      </c>
      <c r="M76" s="205">
        <f>'Banner 2 2026'!M76-'Banner 2 2025'!M76</f>
        <v>-4.9581799766031442E-2</v>
      </c>
      <c r="N76" s="205">
        <f>'Banner 2 2026'!N76-'Banner 2 2025'!N76</f>
        <v>5.2731991132925593E-2</v>
      </c>
      <c r="O76" s="205">
        <f>'Banner 2 2026'!O76-'Banner 2 2025'!O76</f>
        <v>-6.6344645346332165E-2</v>
      </c>
      <c r="P76" s="205">
        <f>'Banner 2 2026'!P76-'Banner 2 2025'!P76</f>
        <v>-2.7939435992225981E-2</v>
      </c>
      <c r="Q76" s="205">
        <f>'Banner 2 2026'!Q76-'Banner 2 2025'!Q76</f>
        <v>5.3866537282805493E-2</v>
      </c>
      <c r="R76" s="205">
        <f>'Banner 2 2026'!R76-'Banner 2 2025'!R76</f>
        <v>5.5721448570045018E-2</v>
      </c>
      <c r="S76" s="205">
        <f>'Banner 2 2026'!S76-'Banner 2 2025'!S76</f>
        <v>-5.7439474561839649E-2</v>
      </c>
      <c r="T76" s="205">
        <f>'Banner 2 2026'!T76-'Banner 2 2025'!T76</f>
        <v>-9.281323155035659E-3</v>
      </c>
      <c r="U76" s="205">
        <f>'Banner 2 2026'!U76-'Banner 2 2025'!U76</f>
        <v>2.6131827737322699E-2</v>
      </c>
      <c r="V76" s="205">
        <f>'Banner 2 2026'!V76-'Banner 2 2025'!V76</f>
        <v>-1.3801242216444853E-2</v>
      </c>
      <c r="W76" s="205">
        <f>'Banner 2 2026'!W76-'Banner 2 2025'!W76</f>
        <v>-5.3458925827551074E-2</v>
      </c>
      <c r="X76" s="205">
        <f>'Banner 2 2026'!X76-'Banner 2 2025'!X76</f>
        <v>-3.0479212574148318E-2</v>
      </c>
      <c r="Y76" s="205">
        <f>'Banner 2 2026'!Y76-'Banner 2 2025'!Y76</f>
        <v>-3.837091770219514E-3</v>
      </c>
      <c r="Z76" s="205">
        <f>'Banner 2 2026'!Z76-'Banner 2 2025'!Z76</f>
        <v>-3.63254061862196E-2</v>
      </c>
      <c r="AA76" s="205">
        <f>'Banner 2 2026'!AA76-'Banner 2 2025'!AA76</f>
        <v>4.5855856793219574E-2</v>
      </c>
      <c r="AB76" s="205">
        <f>'Banner 2 2026'!AB76-'Banner 2 2025'!AB76</f>
        <v>0.19259488517311135</v>
      </c>
      <c r="AC76" s="205">
        <f>'Banner 2 2026'!AC76-'Banner 2 2025'!AC76</f>
        <v>-8.8998215021504401E-2</v>
      </c>
      <c r="AD76" s="205">
        <f>'Banner 2 2026'!AD76-'Banner 2 2025'!AD76</f>
        <v>-0.23731040625697247</v>
      </c>
      <c r="AE76" s="205">
        <f>'Banner 2 2026'!AE76-'Banner 2 2025'!AE76</f>
        <v>1.4679429756768503E-2</v>
      </c>
      <c r="AF76" s="205">
        <f>'Banner 2 2026'!AF76-'Banner 2 2025'!AF76</f>
        <v>-1.9164086717425477E-2</v>
      </c>
      <c r="AG76" s="205">
        <f>'Banner 2 2026'!AG76-'Banner 2 2025'!AG76</f>
        <v>-1.7401589253642935E-2</v>
      </c>
      <c r="AH76" s="205">
        <f>'Banner 2 2026'!AH76-'Banner 2 2025'!AH76</f>
        <v>0.10013214742951582</v>
      </c>
      <c r="AI76" s="205">
        <f>'Banner 2 2026'!AI76-'Banner 2 2025'!AI76</f>
        <v>-5.735072994952406E-2</v>
      </c>
      <c r="AJ76" s="205">
        <f>'Banner 2 2026'!AJ76-'Banner 2 2025'!AJ76</f>
        <v>-3.7727171402342496E-3</v>
      </c>
      <c r="AK76" s="205">
        <f>'Banner 2 2026'!AK76-'Banner 2 2025'!AK76</f>
        <v>1.3534300378850506E-2</v>
      </c>
      <c r="AL76" s="205">
        <f>'Banner 2 2026'!AL76-'Banner 2 2025'!AL76</f>
        <v>-3.9896445036523009E-3</v>
      </c>
      <c r="AM76" s="205">
        <f>'Banner 2 2026'!AM76-'Banner 2 2025'!AM76</f>
        <v>-6.4048342380385481E-2</v>
      </c>
      <c r="AN76" s="205">
        <f>'Banner 2 2026'!AN76-'Banner 2 2025'!AN76</f>
        <v>1.077741825210915E-2</v>
      </c>
      <c r="AO76" s="205">
        <f>'Banner 2 2026'!AO76-'Banner 2 2025'!AO76</f>
        <v>-8.3479569982630342E-2</v>
      </c>
      <c r="AP76" s="205">
        <f>'Banner 2 2026'!AP76-'Banner 2 2025'!AP76</f>
        <v>-9.2362666317878372E-3</v>
      </c>
      <c r="AQ76" s="205">
        <f>'Banner 2 2026'!AQ76-'Banner 2 2025'!AQ76</f>
        <v>-7.7440985907876736E-3</v>
      </c>
      <c r="AR76" s="205">
        <f>'Banner 2 2026'!AR76-'Banner 2 2025'!AR76</f>
        <v>-4.4424097022884024E-2</v>
      </c>
      <c r="AS76" s="205">
        <f>'Banner 2 2026'!AS76-'Banner 2 2025'!AS76</f>
        <v>-6.1926785102694448E-3</v>
      </c>
      <c r="AT76" s="205">
        <f>'Banner 2 2026'!AT76-'Banner 2 2025'!AT76</f>
        <v>9.4545346439528499E-3</v>
      </c>
      <c r="AU76" s="205">
        <f>'Banner 2 2026'!AU76-'Banner 2 2025'!AU76</f>
        <v>-2.6558534133446166E-2</v>
      </c>
      <c r="AV76" s="205">
        <f>'Banner 2 2026'!AV76-'Banner 2 2025'!AV76</f>
        <v>2.5916505182781158E-2</v>
      </c>
      <c r="AW76" s="205">
        <f>'Banner 2 2026'!AW76-'Banner 2 2025'!AW76</f>
        <v>-4.5032811706819942E-3</v>
      </c>
      <c r="AX76" s="205">
        <f>'Banner 2 2026'!AX76-'Banner 2 2025'!AX76</f>
        <v>-4.6658979240420062E-2</v>
      </c>
      <c r="AY76" s="205">
        <f>'Banner 2 2026'!AY76-'Banner 2 2025'!AY76</f>
        <v>-3.5176556662338709E-2</v>
      </c>
      <c r="AZ76" s="205">
        <f>'Banner 2 2026'!AZ76-'Banner 2 2025'!AZ76</f>
        <v>-0.104588371171702</v>
      </c>
      <c r="BA76" s="205">
        <f>'Banner 2 2026'!BA76-'Banner 2 2025'!BA76</f>
        <v>-4.3936117247977968E-3</v>
      </c>
      <c r="BB76" s="205">
        <f>'Banner 2 2026'!BB76-'Banner 2 2025'!BB76</f>
        <v>1.6087432214334507E-4</v>
      </c>
      <c r="BC76" s="205">
        <f>'Banner 2 2026'!BC76-'Banner 2 2025'!BC76</f>
        <v>4.194035254383649E-2</v>
      </c>
      <c r="BD76" s="205">
        <f>'Banner 2 2026'!BD76-'Banner 2 2025'!BD76</f>
        <v>-1.5815741607789036E-2</v>
      </c>
      <c r="BE76" s="205">
        <f>'Banner 2 2026'!BE76-'Banner 2 2025'!BE76</f>
        <v>1.7158626487572881E-2</v>
      </c>
      <c r="BF76" s="205">
        <f>'Banner 2 2026'!BF76-'Banner 2 2025'!BF76</f>
        <v>-0.11553384487705093</v>
      </c>
      <c r="BG76" s="205">
        <f>'Banner 2 2026'!BG76-'Banner 2 2025'!BG76</f>
        <v>-0.16958535002454866</v>
      </c>
      <c r="BH76" s="205">
        <f>'Banner 2 2026'!BH76-'Banner 2 2025'!BH76</f>
        <v>-0.19998450254483055</v>
      </c>
      <c r="BI76" s="205">
        <f>'Banner 2 2026'!BI76-'Banner 2 2025'!BI76</f>
        <v>0.42962532643701884</v>
      </c>
      <c r="BJ76" s="205">
        <f>'Banner 2 2026'!BJ76-'Banner 2 2025'!BJ76</f>
        <v>1.6087432214334507E-4</v>
      </c>
    </row>
    <row r="77" spans="2:62" ht="35.4" x14ac:dyDescent="0.3">
      <c r="B77" s="26" t="s">
        <v>41</v>
      </c>
      <c r="C77" s="12" t="s">
        <v>42</v>
      </c>
      <c r="D77" s="205">
        <f>'Banner 2 2026'!D77-'Banner 2 2025'!D77</f>
        <v>5.2031116902696906E-2</v>
      </c>
      <c r="E77" s="205">
        <f>'Banner 2 2026'!E77-'Banner 2 2025'!E77</f>
        <v>6.3689281707475676E-2</v>
      </c>
      <c r="F77" s="205">
        <f>'Banner 2 2026'!F77-'Banner 2 2025'!F77</f>
        <v>-1.0048364849307267E-2</v>
      </c>
      <c r="G77" s="205">
        <f>'Banner 2 2026'!G77-'Banner 2 2025'!G77</f>
        <v>-1.7623097421955336E-2</v>
      </c>
      <c r="H77" s="205">
        <f>'Banner 2 2026'!H77-'Banner 2 2025'!H77</f>
        <v>7.3242819513847479E-2</v>
      </c>
      <c r="I77" s="205">
        <f>'Banner 2 2026'!I77-'Banner 2 2025'!I77</f>
        <v>2.809626994740233E-2</v>
      </c>
      <c r="J77" s="205">
        <f>'Banner 2 2026'!J77-'Banner 2 2025'!J77</f>
        <v>5.53053647016859E-2</v>
      </c>
      <c r="K77" s="205">
        <f>'Banner 2 2026'!K77-'Banner 2 2025'!K77</f>
        <v>3.3527001962589509E-2</v>
      </c>
      <c r="L77" s="205">
        <f>'Banner 2 2026'!L77-'Banner 2 2025'!L77</f>
        <v>-7.7265168621809543E-2</v>
      </c>
      <c r="M77" s="205">
        <f>'Banner 2 2026'!M77-'Banner 2 2025'!M77</f>
        <v>0.10182131105454606</v>
      </c>
      <c r="N77" s="205">
        <f>'Banner 2 2026'!N77-'Banner 2 2025'!N77</f>
        <v>-2.1677383576209741E-2</v>
      </c>
      <c r="O77" s="205">
        <f>'Banner 2 2026'!O77-'Banner 2 2025'!O77</f>
        <v>0.14470615309154644</v>
      </c>
      <c r="P77" s="205">
        <f>'Banner 2 2026'!P77-'Banner 2 2025'!P77</f>
        <v>9.9546829623867739E-3</v>
      </c>
      <c r="Q77" s="205">
        <f>'Banner 2 2026'!Q77-'Banner 2 2025'!Q77</f>
        <v>0.13664347567426349</v>
      </c>
      <c r="R77" s="205">
        <f>'Banner 2 2026'!R77-'Banner 2 2025'!R77</f>
        <v>5.3604203923705573E-2</v>
      </c>
      <c r="S77" s="205">
        <f>'Banner 2 2026'!S77-'Banner 2 2025'!S77</f>
        <v>-4.4406985571478264E-2</v>
      </c>
      <c r="T77" s="205">
        <f>'Banner 2 2026'!T77-'Banner 2 2025'!T77</f>
        <v>4.2489307451286207E-2</v>
      </c>
      <c r="U77" s="205">
        <f>'Banner 2 2026'!U77-'Banner 2 2025'!U77</f>
        <v>9.1504914421572048E-2</v>
      </c>
      <c r="V77" s="205">
        <f>'Banner 2 2026'!V77-'Banner 2 2025'!V77</f>
        <v>7.0786401908965346E-2</v>
      </c>
      <c r="W77" s="205">
        <f>'Banner 2 2026'!W77-'Banner 2 2025'!W77</f>
        <v>5.5675665195960233E-2</v>
      </c>
      <c r="X77" s="205">
        <f>'Banner 2 2026'!X77-'Banner 2 2025'!X77</f>
        <v>0.16241079378059986</v>
      </c>
      <c r="Y77" s="205">
        <f>'Banner 2 2026'!Y77-'Banner 2 2025'!Y77</f>
        <v>7.3063161008374289E-3</v>
      </c>
      <c r="Z77" s="205">
        <f>'Banner 2 2026'!Z77-'Banner 2 2025'!Z77</f>
        <v>5.7711221926816658E-2</v>
      </c>
      <c r="AA77" s="205">
        <f>'Banner 2 2026'!AA77-'Banner 2 2025'!AA77</f>
        <v>0.17433847212881992</v>
      </c>
      <c r="AB77" s="205">
        <f>'Banner 2 2026'!AB77-'Banner 2 2025'!AB77</f>
        <v>0.18081108861159534</v>
      </c>
      <c r="AC77" s="205">
        <f>'Banner 2 2026'!AC77-'Banner 2 2025'!AC77</f>
        <v>5.6441175049297576E-2</v>
      </c>
      <c r="AD77" s="205">
        <f>'Banner 2 2026'!AD77-'Banner 2 2025'!AD77</f>
        <v>0.22524745729579615</v>
      </c>
      <c r="AE77" s="205">
        <f>'Banner 2 2026'!AE77-'Banner 2 2025'!AE77</f>
        <v>-6.2793869722751916E-2</v>
      </c>
      <c r="AF77" s="205">
        <f>'Banner 2 2026'!AF77-'Banner 2 2025'!AF77</f>
        <v>8.1689827532618997E-2</v>
      </c>
      <c r="AG77" s="205">
        <f>'Banner 2 2026'!AG77-'Banner 2 2025'!AG77</f>
        <v>6.4460294291095233E-2</v>
      </c>
      <c r="AH77" s="205">
        <f>'Banner 2 2026'!AH77-'Banner 2 2025'!AH77</f>
        <v>-0.11702610683718428</v>
      </c>
      <c r="AI77" s="205">
        <f>'Banner 2 2026'!AI77-'Banner 2 2025'!AI77</f>
        <v>8.1282551555425187E-2</v>
      </c>
      <c r="AJ77" s="205">
        <f>'Banner 2 2026'!AJ77-'Banner 2 2025'!AJ77</f>
        <v>-1.5162016011786017E-2</v>
      </c>
      <c r="AK77" s="205">
        <f>'Banner 2 2026'!AK77-'Banner 2 2025'!AK77</f>
        <v>5.1443773069633325E-2</v>
      </c>
      <c r="AL77" s="205">
        <f>'Banner 2 2026'!AL77-'Banner 2 2025'!AL77</f>
        <v>0.11011599526251603</v>
      </c>
      <c r="AM77" s="205">
        <f>'Banner 2 2026'!AM77-'Banner 2 2025'!AM77</f>
        <v>9.9491222902290621E-2</v>
      </c>
      <c r="AN77" s="205">
        <f>'Banner 2 2026'!AN77-'Banner 2 2025'!AN77</f>
        <v>4.1286752761691914E-2</v>
      </c>
      <c r="AO77" s="205">
        <f>'Banner 2 2026'!AO77-'Banner 2 2025'!AO77</f>
        <v>0.10053655465078726</v>
      </c>
      <c r="AP77" s="205">
        <f>'Banner 2 2026'!AP77-'Banner 2 2025'!AP77</f>
        <v>0.10884413251292602</v>
      </c>
      <c r="AQ77" s="205">
        <f>'Banner 2 2026'!AQ77-'Banner 2 2025'!AQ77</f>
        <v>7.4480211352029091E-2</v>
      </c>
      <c r="AR77" s="205">
        <f>'Banner 2 2026'!AR77-'Banner 2 2025'!AR77</f>
        <v>5.9593479392736404E-2</v>
      </c>
      <c r="AS77" s="205">
        <f>'Banner 2 2026'!AS77-'Banner 2 2025'!AS77</f>
        <v>6.574797268750765E-2</v>
      </c>
      <c r="AT77" s="205">
        <f>'Banner 2 2026'!AT77-'Banner 2 2025'!AT77</f>
        <v>3.9832152649782682E-2</v>
      </c>
      <c r="AU77" s="205">
        <f>'Banner 2 2026'!AU77-'Banner 2 2025'!AU77</f>
        <v>-1.345719070390583E-2</v>
      </c>
      <c r="AV77" s="205">
        <f>'Banner 2 2026'!AV77-'Banner 2 2025'!AV77</f>
        <v>4.6071805394281906E-2</v>
      </c>
      <c r="AW77" s="205">
        <f>'Banner 2 2026'!AW77-'Banner 2 2025'!AW77</f>
        <v>2.8256425293370135E-2</v>
      </c>
      <c r="AX77" s="205">
        <f>'Banner 2 2026'!AX77-'Banner 2 2025'!AX77</f>
        <v>6.5335753167157673E-2</v>
      </c>
      <c r="AY77" s="205">
        <f>'Banner 2 2026'!AY77-'Banner 2 2025'!AY77</f>
        <v>5.5768354863291236E-2</v>
      </c>
      <c r="AZ77" s="205">
        <f>'Banner 2 2026'!AZ77-'Banner 2 2025'!AZ77</f>
        <v>0.12172326795590471</v>
      </c>
      <c r="BA77" s="205">
        <f>'Banner 2 2026'!BA77-'Banner 2 2025'!BA77</f>
        <v>2.7092623301508634E-2</v>
      </c>
      <c r="BB77" s="205">
        <f>'Banner 2 2026'!BB77-'Banner 2 2025'!BB77</f>
        <v>2.9347648820064021E-2</v>
      </c>
      <c r="BC77" s="205">
        <f>'Banner 2 2026'!BC77-'Banner 2 2025'!BC77</f>
        <v>-2.9776508931472212E-2</v>
      </c>
      <c r="BD77" s="205">
        <f>'Banner 2 2026'!BD77-'Banner 2 2025'!BD77</f>
        <v>5.3248053183201471E-2</v>
      </c>
      <c r="BE77" s="205">
        <f>'Banner 2 2026'!BE77-'Banner 2 2025'!BE77</f>
        <v>-1.748487626847095E-3</v>
      </c>
      <c r="BF77" s="205">
        <f>'Banner 2 2026'!BF77-'Banner 2 2025'!BF77</f>
        <v>-4.3759953589850742E-2</v>
      </c>
      <c r="BG77" s="205">
        <f>'Banner 2 2026'!BG77-'Banner 2 2025'!BG77</f>
        <v>-4.086847824634493E-2</v>
      </c>
      <c r="BH77" s="205">
        <f>'Banner 2 2026'!BH77-'Banner 2 2025'!BH77</f>
        <v>0.41206451122184806</v>
      </c>
      <c r="BI77" s="205">
        <f>'Banner 2 2026'!BI77-'Banner 2 2025'!BI77</f>
        <v>0.23632389491039041</v>
      </c>
      <c r="BJ77" s="205">
        <f>'Banner 2 2026'!BJ77-'Banner 2 2025'!BJ77</f>
        <v>2.9347648820064021E-2</v>
      </c>
    </row>
    <row r="78" spans="2:62" x14ac:dyDescent="0.3">
      <c r="B78" s="7"/>
      <c r="C78" s="38" t="s">
        <v>43</v>
      </c>
      <c r="D78" s="205">
        <f>'Banner 2 2026'!D78-'Banner 2 2025'!D78</f>
        <v>-5.4279284946127715E-2</v>
      </c>
      <c r="E78" s="205">
        <f>'Banner 2 2026'!E78-'Banner 2 2025'!E78</f>
        <v>-2.0974129637232275E-2</v>
      </c>
      <c r="F78" s="205">
        <f>'Banner 2 2026'!F78-'Banner 2 2025'!F78</f>
        <v>-1.8003903072630889E-2</v>
      </c>
      <c r="G78" s="205">
        <f>'Banner 2 2026'!G78-'Banner 2 2025'!G78</f>
        <v>0.12471492217097549</v>
      </c>
      <c r="H78" s="205">
        <f>'Banner 2 2026'!H78-'Banner 2 2025'!H78</f>
        <v>-9.4784315575527023E-2</v>
      </c>
      <c r="I78" s="205">
        <f>'Banner 2 2026'!I78-'Banner 2 2025'!I78</f>
        <v>-6.0271683332366377E-2</v>
      </c>
      <c r="J78" s="205">
        <f>'Banner 2 2026'!J78-'Banner 2 2025'!J78</f>
        <v>-5.3750480905801229E-2</v>
      </c>
      <c r="K78" s="205">
        <f>'Banner 2 2026'!K78-'Banner 2 2025'!K78</f>
        <v>-4.9102616885016326E-2</v>
      </c>
      <c r="L78" s="205">
        <f>'Banner 2 2026'!L78-'Banner 2 2025'!L78</f>
        <v>7.197966291026564E-2</v>
      </c>
      <c r="M78" s="205">
        <f>'Banner 2 2026'!M78-'Banner 2 2025'!M78</f>
        <v>-9.5120648944279601E-2</v>
      </c>
      <c r="N78" s="205">
        <f>'Banner 2 2026'!N78-'Banner 2 2025'!N78</f>
        <v>-7.3638120914174265E-3</v>
      </c>
      <c r="O78" s="205">
        <f>'Banner 2 2026'!O78-'Banner 2 2025'!O78</f>
        <v>-0.12694686798544197</v>
      </c>
      <c r="P78" s="205">
        <f>'Banner 2 2026'!P78-'Banner 2 2025'!P78</f>
        <v>-4.3671118682178517E-2</v>
      </c>
      <c r="Q78" s="205">
        <f>'Banner 2 2026'!Q78-'Banner 2 2025'!Q78</f>
        <v>-8.1398242264964338E-2</v>
      </c>
      <c r="R78" s="205">
        <f>'Banner 2 2026'!R78-'Banner 2 2025'!R78</f>
        <v>-3.807239906864357E-2</v>
      </c>
      <c r="S78" s="205">
        <f>'Banner 2 2026'!S78-'Banner 2 2025'!S78</f>
        <v>3.8249942858802621E-2</v>
      </c>
      <c r="T78" s="205">
        <f>'Banner 2 2026'!T78-'Banner 2 2025'!T78</f>
        <v>-3.4686589446985994E-2</v>
      </c>
      <c r="U78" s="205">
        <f>'Banner 2 2026'!U78-'Banner 2 2025'!U78</f>
        <v>-3.9628907459513363E-2</v>
      </c>
      <c r="V78" s="205">
        <f>'Banner 2 2026'!V78-'Banner 2 2025'!V78</f>
        <v>-7.4938547582578147E-2</v>
      </c>
      <c r="W78" s="205">
        <f>'Banner 2 2026'!W78-'Banner 2 2025'!W78</f>
        <v>-8.7060089678356267E-2</v>
      </c>
      <c r="X78" s="205">
        <f>'Banner 2 2026'!X78-'Banner 2 2025'!X78</f>
        <v>-0.14545216021025967</v>
      </c>
      <c r="Y78" s="205">
        <f>'Banner 2 2026'!Y78-'Banner 2 2025'!Y78</f>
        <v>-2.3668623873206646E-2</v>
      </c>
      <c r="Z78" s="205">
        <f>'Banner 2 2026'!Z78-'Banner 2 2025'!Z78</f>
        <v>-6.1456174983701151E-2</v>
      </c>
      <c r="AA78" s="205">
        <f>'Banner 2 2026'!AA78-'Banner 2 2025'!AA78</f>
        <v>-0.15150235629371961</v>
      </c>
      <c r="AB78" s="205">
        <f>'Banner 2 2026'!AB78-'Banner 2 2025'!AB78</f>
        <v>-0.16137501411965674</v>
      </c>
      <c r="AC78" s="205">
        <f>'Banner 2 2026'!AC78-'Banner 2 2025'!AC78</f>
        <v>-9.1155321768972009E-2</v>
      </c>
      <c r="AD78" s="205">
        <f>'Banner 2 2026'!AD78-'Banner 2 2025'!AD78</f>
        <v>-0.22553043483936366</v>
      </c>
      <c r="AE78" s="205">
        <f>'Banner 2 2026'!AE78-'Banner 2 2025'!AE78</f>
        <v>4.5279734062230959E-2</v>
      </c>
      <c r="AF78" s="205">
        <f>'Banner 2 2026'!AF78-'Banner 2 2025'!AF78</f>
        <v>-7.1427646116210941E-2</v>
      </c>
      <c r="AG78" s="205">
        <f>'Banner 2 2026'!AG78-'Banner 2 2025'!AG78</f>
        <v>-7.2556517757260658E-2</v>
      </c>
      <c r="AH78" s="205">
        <f>'Banner 2 2026'!AH78-'Banner 2 2025'!AH78</f>
        <v>0.12354743332700441</v>
      </c>
      <c r="AI78" s="205">
        <f>'Banner 2 2026'!AI78-'Banner 2 2025'!AI78</f>
        <v>-9.4025663349551036E-2</v>
      </c>
      <c r="AJ78" s="205">
        <f>'Banner 2 2026'!AJ78-'Banner 2 2025'!AJ78</f>
        <v>6.0255718302886618E-2</v>
      </c>
      <c r="AK78" s="205">
        <f>'Banner 2 2026'!AK78-'Banner 2 2025'!AK78</f>
        <v>-8.4015572405292338E-2</v>
      </c>
      <c r="AL78" s="205">
        <f>'Banner 2 2026'!AL78-'Banner 2 2025'!AL78</f>
        <v>-0.1118675988880912</v>
      </c>
      <c r="AM78" s="205">
        <f>'Banner 2 2026'!AM78-'Banner 2 2025'!AM78</f>
        <v>-0.10839678919490275</v>
      </c>
      <c r="AN78" s="205">
        <f>'Banner 2 2026'!AN78-'Banner 2 2025'!AN78</f>
        <v>-3.1845314098383953E-2</v>
      </c>
      <c r="AO78" s="205">
        <f>'Banner 2 2026'!AO78-'Banner 2 2025'!AO78</f>
        <v>-0.14666871392254024</v>
      </c>
      <c r="AP78" s="205">
        <f>'Banner 2 2026'!AP78-'Banner 2 2025'!AP78</f>
        <v>-0.11499947398646113</v>
      </c>
      <c r="AQ78" s="205">
        <f>'Banner 2 2026'!AQ78-'Banner 2 2025'!AQ78</f>
        <v>-8.0914510232694442E-2</v>
      </c>
      <c r="AR78" s="205">
        <f>'Banner 2 2026'!AR78-'Banner 2 2025'!AR78</f>
        <v>-7.4737664555500155E-2</v>
      </c>
      <c r="AS78" s="205">
        <f>'Banner 2 2026'!AS78-'Banner 2 2025'!AS78</f>
        <v>-6.2193052417161721E-2</v>
      </c>
      <c r="AT78" s="205">
        <f>'Banner 2 2026'!AT78-'Banner 2 2025'!AT78</f>
        <v>-4.5536866120513109E-2</v>
      </c>
      <c r="AU78" s="205">
        <f>'Banner 2 2026'!AU78-'Banner 2 2025'!AU78</f>
        <v>1.1880604924175364E-2</v>
      </c>
      <c r="AV78" s="205">
        <f>'Banner 2 2026'!AV78-'Banner 2 2025'!AV78</f>
        <v>-2.7079672818508371E-2</v>
      </c>
      <c r="AW78" s="205">
        <f>'Banner 2 2026'!AW78-'Banner 2 2025'!AW78</f>
        <v>-2.9897026198950571E-2</v>
      </c>
      <c r="AX78" s="205">
        <f>'Banner 2 2026'!AX78-'Banner 2 2025'!AX78</f>
        <v>-0.1655913383183639</v>
      </c>
      <c r="AY78" s="205">
        <f>'Banner 2 2026'!AY78-'Banner 2 2025'!AY78</f>
        <v>-2.7444378484439036E-2</v>
      </c>
      <c r="AZ78" s="205">
        <f>'Banner 2 2026'!AZ78-'Banner 2 2025'!AZ78</f>
        <v>-0.1270961953866023</v>
      </c>
      <c r="BA78" s="205">
        <f>'Banner 2 2026'!BA78-'Banner 2 2025'!BA78</f>
        <v>-3.1365427238528726E-2</v>
      </c>
      <c r="BB78" s="205">
        <f>'Banner 2 2026'!BB78-'Banner 2 2025'!BB78</f>
        <v>-6.8188473229369995E-2</v>
      </c>
      <c r="BC78" s="205">
        <f>'Banner 2 2026'!BC78-'Banner 2 2025'!BC78</f>
        <v>-1.0524750355651313E-3</v>
      </c>
      <c r="BD78" s="205">
        <f>'Banner 2 2026'!BD78-'Banner 2 2025'!BD78</f>
        <v>-1.7091342734846415E-2</v>
      </c>
      <c r="BE78" s="205">
        <f>'Banner 2 2026'!BE78-'Banner 2 2025'!BE78</f>
        <v>-1.6980379638847909E-2</v>
      </c>
      <c r="BF78" s="205">
        <f>'Banner 2 2026'!BF78-'Banner 2 2025'!BF78</f>
        <v>2.0758919028373846E-2</v>
      </c>
      <c r="BG78" s="205">
        <f>'Banner 2 2026'!BG78-'Banner 2 2025'!BG78</f>
        <v>-6.7999648353641029E-3</v>
      </c>
      <c r="BH78" s="205">
        <f>'Banner 2 2026'!BH78-'Banner 2 2025'!BH78</f>
        <v>-0.14934582763673729</v>
      </c>
      <c r="BI78" s="205">
        <f>'Banner 2 2026'!BI78-'Banner 2 2025'!BI78</f>
        <v>9.8353442130749147E-3</v>
      </c>
      <c r="BJ78" s="205">
        <f>'Banner 2 2026'!BJ78-'Banner 2 2025'!BJ78</f>
        <v>-6.8188473229369995E-2</v>
      </c>
    </row>
    <row r="79" spans="2:62" x14ac:dyDescent="0.3">
      <c r="B79" s="7"/>
      <c r="C79" s="38" t="s">
        <v>44</v>
      </c>
      <c r="D79" s="205">
        <f>'Banner 2 2026'!D79-'Banner 2 2025'!D79</f>
        <v>-1.2770595612048921E-3</v>
      </c>
      <c r="E79" s="205">
        <f>'Banner 2 2026'!E79-'Banner 2 2025'!E79</f>
        <v>-2.9909545669687867E-2</v>
      </c>
      <c r="F79" s="205">
        <f>'Banner 2 2026'!F79-'Banner 2 2025'!F79</f>
        <v>2.2075853058840328E-2</v>
      </c>
      <c r="G79" s="205">
        <f>'Banner 2 2026'!G79-'Banner 2 2025'!G79</f>
        <v>-0.14198385397566377</v>
      </c>
      <c r="H79" s="205">
        <f>'Banner 2 2026'!H79-'Banner 2 2025'!H79</f>
        <v>1.4327368032139312E-2</v>
      </c>
      <c r="I79" s="205">
        <f>'Banner 2 2026'!I79-'Banner 2 2025'!I79</f>
        <v>5.8109561626821203E-2</v>
      </c>
      <c r="J79" s="205">
        <f>'Banner 2 2026'!J79-'Banner 2 2025'!J79</f>
        <v>-3.8951428966819066E-3</v>
      </c>
      <c r="K79" s="205">
        <f>'Banner 2 2026'!K79-'Banner 2 2025'!K79</f>
        <v>5.3544869797888459E-3</v>
      </c>
      <c r="L79" s="205">
        <f>'Banner 2 2026'!L79-'Banner 2 2025'!L79</f>
        <v>-2.2184165663197204E-2</v>
      </c>
      <c r="M79" s="205">
        <f>'Banner 2 2026'!M79-'Banner 2 2025'!M79</f>
        <v>-8.6377948323125911E-3</v>
      </c>
      <c r="N79" s="205">
        <f>'Banner 2 2026'!N79-'Banner 2 2025'!N79</f>
        <v>5.871293858397475E-2</v>
      </c>
      <c r="O79" s="205">
        <f>'Banner 2 2026'!O79-'Banner 2 2025'!O79</f>
        <v>-2.2058559929788446E-4</v>
      </c>
      <c r="P79" s="205">
        <f>'Banner 2 2026'!P79-'Banner 2 2025'!P79</f>
        <v>1.1284352104435208E-2</v>
      </c>
      <c r="Q79" s="205">
        <f>'Banner 2 2026'!Q79-'Banner 2 2025'!Q79</f>
        <v>-1.035607405587477E-2</v>
      </c>
      <c r="R79" s="205">
        <f>'Banner 2 2026'!R79-'Banner 2 2025'!R79</f>
        <v>-2.4847733549831733E-2</v>
      </c>
      <c r="S79" s="205">
        <f>'Banner 2 2026'!S79-'Banner 2 2025'!S79</f>
        <v>-7.8354575838023438E-3</v>
      </c>
      <c r="T79" s="205">
        <f>'Banner 2 2026'!T79-'Banner 2 2025'!T79</f>
        <v>-1.4414763551893264E-2</v>
      </c>
      <c r="U79" s="205">
        <f>'Banner 2 2026'!U79-'Banner 2 2025'!U79</f>
        <v>-6.7840285223323249E-2</v>
      </c>
      <c r="V79" s="205">
        <f>'Banner 2 2026'!V79-'Banner 2 2025'!V79</f>
        <v>5.8031603479416216E-3</v>
      </c>
      <c r="W79" s="205">
        <f>'Banner 2 2026'!W79-'Banner 2 2025'!W79</f>
        <v>4.4565109028115606E-2</v>
      </c>
      <c r="X79" s="205">
        <f>'Banner 2 2026'!X79-'Banner 2 2025'!X79</f>
        <v>-2.036227571076743E-2</v>
      </c>
      <c r="Y79" s="205">
        <f>'Banner 2 2026'!Y79-'Banner 2 2025'!Y79</f>
        <v>1.0049305484416349E-2</v>
      </c>
      <c r="Z79" s="205">
        <f>'Banner 2 2026'!Z79-'Banner 2 2025'!Z79</f>
        <v>-5.2543938086849762E-3</v>
      </c>
      <c r="AA79" s="205">
        <f>'Banner 2 2026'!AA79-'Banner 2 2025'!AA79</f>
        <v>-2.1980432322191087E-2</v>
      </c>
      <c r="AB79" s="205">
        <f>'Banner 2 2026'!AB79-'Banner 2 2025'!AB79</f>
        <v>-3.0684476244446576E-2</v>
      </c>
      <c r="AC79" s="205">
        <f>'Banner 2 2026'!AC79-'Banner 2 2025'!AC79</f>
        <v>5.1577217493423422E-2</v>
      </c>
      <c r="AD79" s="205">
        <f>'Banner 2 2026'!AD79-'Banner 2 2025'!AD79</f>
        <v>-8.6600325521178551E-2</v>
      </c>
      <c r="AE79" s="205">
        <f>'Banner 2 2026'!AE79-'Banner 2 2025'!AE79</f>
        <v>1.8200731937109523E-2</v>
      </c>
      <c r="AF79" s="205">
        <f>'Banner 2 2026'!AF79-'Banner 2 2025'!AF79</f>
        <v>-3.5400778409603553E-2</v>
      </c>
      <c r="AG79" s="205">
        <f>'Banner 2 2026'!AG79-'Banner 2 2025'!AG79</f>
        <v>1.4642914814641098E-2</v>
      </c>
      <c r="AH79" s="205">
        <f>'Banner 2 2026'!AH79-'Banner 2 2025'!AH79</f>
        <v>1.2893138067781952E-2</v>
      </c>
      <c r="AI79" s="205">
        <f>'Banner 2 2026'!AI79-'Banner 2 2025'!AI79</f>
        <v>1.2743111794125524E-2</v>
      </c>
      <c r="AJ79" s="205">
        <f>'Banner 2 2026'!AJ79-'Banner 2 2025'!AJ79</f>
        <v>-4.4102579799638657E-2</v>
      </c>
      <c r="AK79" s="205">
        <f>'Banner 2 2026'!AK79-'Banner 2 2025'!AK79</f>
        <v>2.6874761904959625E-2</v>
      </c>
      <c r="AL79" s="205">
        <f>'Banner 2 2026'!AL79-'Banner 2 2025'!AL79</f>
        <v>2.1525422746972986E-2</v>
      </c>
      <c r="AM79" s="205">
        <f>'Banner 2 2026'!AM79-'Banner 2 2025'!AM79</f>
        <v>-1.5634444240017767E-2</v>
      </c>
      <c r="AN79" s="205">
        <f>'Banner 2 2026'!AN79-'Banner 2 2025'!AN79</f>
        <v>-5.164381132815074E-3</v>
      </c>
      <c r="AO79" s="205">
        <f>'Banner 2 2026'!AO79-'Banner 2 2025'!AO79</f>
        <v>1.2846636583550106E-2</v>
      </c>
      <c r="AP79" s="205">
        <f>'Banner 2 2026'!AP79-'Banner 2 2025'!AP79</f>
        <v>-2.078337234133067E-2</v>
      </c>
      <c r="AQ79" s="205">
        <f>'Banner 2 2026'!AQ79-'Banner 2 2025'!AQ79</f>
        <v>6.1563173611049599E-3</v>
      </c>
      <c r="AR79" s="205">
        <f>'Banner 2 2026'!AR79-'Banner 2 2025'!AR79</f>
        <v>6.4032456569842744E-3</v>
      </c>
      <c r="AS79" s="205">
        <f>'Banner 2 2026'!AS79-'Banner 2 2025'!AS79</f>
        <v>-4.2847547668425981E-3</v>
      </c>
      <c r="AT79" s="205">
        <f>'Banner 2 2026'!AT79-'Banner 2 2025'!AT79</f>
        <v>-2.6651234790486117E-3</v>
      </c>
      <c r="AU79" s="205">
        <f>'Banner 2 2026'!AU79-'Banner 2 2025'!AU79</f>
        <v>1.141825578267823E-2</v>
      </c>
      <c r="AV79" s="205">
        <f>'Banner 2 2026'!AV79-'Banner 2 2025'!AV79</f>
        <v>-2.7330964038279518E-2</v>
      </c>
      <c r="AW79" s="205">
        <f>'Banner 2 2026'!AW79-'Banner 2 2025'!AW79</f>
        <v>1.2032379041492652E-4</v>
      </c>
      <c r="AX79" s="205">
        <f>'Banner 2 2026'!AX79-'Banner 2 2025'!AX79</f>
        <v>9.4523507501374837E-2</v>
      </c>
      <c r="AY79" s="205">
        <f>'Banner 2 2026'!AY79-'Banner 2 2025'!AY79</f>
        <v>-2.0350274097066939E-2</v>
      </c>
      <c r="AZ79" s="205">
        <f>'Banner 2 2026'!AZ79-'Banner 2 2025'!AZ79</f>
        <v>6.5013557730682417E-3</v>
      </c>
      <c r="BA79" s="205">
        <f>'Banner 2 2026'!BA79-'Banner 2 2025'!BA79</f>
        <v>3.2495051902901861E-4</v>
      </c>
      <c r="BB79" s="205">
        <f>'Banner 2 2026'!BB79-'Banner 2 2025'!BB79</f>
        <v>1.5132319242778455E-2</v>
      </c>
      <c r="BC79" s="205">
        <f>'Banner 2 2026'!BC79-'Banner 2 2025'!BC79</f>
        <v>1.8555677911637092E-2</v>
      </c>
      <c r="BD79" s="205">
        <f>'Banner 2 2026'!BD79-'Banner 2 2025'!BD79</f>
        <v>-3.4330762530914591E-2</v>
      </c>
      <c r="BE79" s="205">
        <f>'Banner 2 2026'!BE79-'Banner 2 2025'!BE79</f>
        <v>1.4338906492617882E-2</v>
      </c>
      <c r="BF79" s="205">
        <f>'Banner 2 2026'!BF79-'Banner 2 2025'!BF79</f>
        <v>-0.16534436874633884</v>
      </c>
      <c r="BG79" s="205">
        <f>'Banner 2 2026'!BG79-'Banner 2 2025'!BG79</f>
        <v>2.1471595664109333E-2</v>
      </c>
      <c r="BH79" s="205">
        <f>'Banner 2 2026'!BH79-'Banner 2 2025'!BH79</f>
        <v>-0.28123769830951584</v>
      </c>
      <c r="BI79" s="205">
        <f>'Banner 2 2026'!BI79-'Banner 2 2025'!BI79</f>
        <v>-6.5579873386412024E-2</v>
      </c>
      <c r="BJ79" s="205">
        <f>'Banner 2 2026'!BJ79-'Banner 2 2025'!BJ79</f>
        <v>1.5132319242778455E-2</v>
      </c>
    </row>
    <row r="80" spans="2:62" x14ac:dyDescent="0.3">
      <c r="B80" s="7"/>
      <c r="C80" s="38" t="s">
        <v>45</v>
      </c>
      <c r="D80" s="205">
        <f>'Banner 2 2026'!D80-'Banner 2 2025'!D80</f>
        <v>3.5252276046386366E-3</v>
      </c>
      <c r="E80" s="205">
        <f>'Banner 2 2026'!E80-'Banner 2 2025'!E80</f>
        <v>-1.2805606400555863E-2</v>
      </c>
      <c r="F80" s="205">
        <f>'Banner 2 2026'!F80-'Banner 2 2025'!F80</f>
        <v>5.9764148630979674E-3</v>
      </c>
      <c r="G80" s="205">
        <f>'Banner 2 2026'!G80-'Banner 2 2025'!G80</f>
        <v>3.4892029226643709E-2</v>
      </c>
      <c r="H80" s="205">
        <f>'Banner 2 2026'!H80-'Banner 2 2025'!H80</f>
        <v>7.2141280295374699E-3</v>
      </c>
      <c r="I80" s="205">
        <f>'Banner 2 2026'!I80-'Banner 2 2025'!I80</f>
        <v>-2.5934148241857951E-2</v>
      </c>
      <c r="J80" s="205">
        <f>'Banner 2 2026'!J80-'Banner 2 2025'!J80</f>
        <v>2.3402591007975846E-3</v>
      </c>
      <c r="K80" s="205">
        <f>'Banner 2 2026'!K80-'Banner 2 2025'!K80</f>
        <v>1.0221127942640119E-2</v>
      </c>
      <c r="L80" s="205">
        <f>'Banner 2 2026'!L80-'Banner 2 2025'!L80</f>
        <v>2.7469671374740927E-2</v>
      </c>
      <c r="M80" s="205">
        <f>'Banner 2 2026'!M80-'Banner 2 2025'!M80</f>
        <v>1.937132722042996E-3</v>
      </c>
      <c r="N80" s="205">
        <f>'Banner 2 2026'!N80-'Banner 2 2025'!N80</f>
        <v>-2.9671742916347041E-2</v>
      </c>
      <c r="O80" s="205">
        <f>'Banner 2 2026'!O80-'Banner 2 2025'!O80</f>
        <v>-1.7538699506807014E-2</v>
      </c>
      <c r="P80" s="205">
        <f>'Banner 2 2026'!P80-'Banner 2 2025'!P80</f>
        <v>2.2432083615355005E-2</v>
      </c>
      <c r="Q80" s="205">
        <f>'Banner 2 2026'!Q80-'Banner 2 2025'!Q80</f>
        <v>-4.4889159353423413E-2</v>
      </c>
      <c r="R80" s="205">
        <f>'Banner 2 2026'!R80-'Banner 2 2025'!R80</f>
        <v>9.3159286947697151E-3</v>
      </c>
      <c r="S80" s="205">
        <f>'Banner 2 2026'!S80-'Banner 2 2025'!S80</f>
        <v>1.3992500296477021E-2</v>
      </c>
      <c r="T80" s="205">
        <f>'Banner 2 2026'!T80-'Banner 2 2025'!T80</f>
        <v>6.6120455475937867E-3</v>
      </c>
      <c r="U80" s="205">
        <f>'Banner 2 2026'!U80-'Banner 2 2025'!U80</f>
        <v>1.596427826126684E-2</v>
      </c>
      <c r="V80" s="205">
        <f>'Banner 2 2026'!V80-'Banner 2 2025'!V80</f>
        <v>-1.6510146743284049E-3</v>
      </c>
      <c r="W80" s="205">
        <f>'Banner 2 2026'!W80-'Banner 2 2025'!W80</f>
        <v>-1.3180684545720061E-2</v>
      </c>
      <c r="X80" s="205">
        <f>'Banner 2 2026'!X80-'Banner 2 2025'!X80</f>
        <v>3.4036421404278761E-3</v>
      </c>
      <c r="Y80" s="205">
        <f>'Banner 2 2026'!Y80-'Banner 2 2025'!Y80</f>
        <v>6.3130022879517023E-3</v>
      </c>
      <c r="Z80" s="205">
        <f>'Banner 2 2026'!Z80-'Banner 2 2025'!Z80</f>
        <v>8.9993468655660477E-3</v>
      </c>
      <c r="AA80" s="205">
        <f>'Banner 2 2026'!AA80-'Banner 2 2025'!AA80</f>
        <v>-8.556835129090376E-4</v>
      </c>
      <c r="AB80" s="205">
        <f>'Banner 2 2026'!AB80-'Banner 2 2025'!AB80</f>
        <v>1.1248401752508875E-2</v>
      </c>
      <c r="AC80" s="205">
        <f>'Banner 2 2026'!AC80-'Banner 2 2025'!AC80</f>
        <v>-1.6863070773749371E-2</v>
      </c>
      <c r="AD80" s="205">
        <f>'Banner 2 2026'!AD80-'Banner 2 2025'!AD80</f>
        <v>8.6883303064746009E-2</v>
      </c>
      <c r="AE80" s="205">
        <f>'Banner 2 2026'!AE80-'Banner 2 2025'!AE80</f>
        <v>-6.8659627658835057E-4</v>
      </c>
      <c r="AF80" s="205">
        <f>'Banner 2 2026'!AF80-'Banner 2 2025'!AF80</f>
        <v>2.5138596993194887E-2</v>
      </c>
      <c r="AG80" s="205">
        <f>'Banner 2 2026'!AG80-'Banner 2 2025'!AG80</f>
        <v>-6.5466913484771468E-3</v>
      </c>
      <c r="AH80" s="205">
        <f>'Banner 2 2026'!AH80-'Banner 2 2025'!AH80</f>
        <v>-1.9414464557601641E-2</v>
      </c>
      <c r="AI80" s="205">
        <f>'Banner 2 2026'!AI80-'Banner 2 2025'!AI80</f>
        <v>0</v>
      </c>
      <c r="AJ80" s="205">
        <f>'Banner 2 2026'!AJ80-'Banner 2 2025'!AJ80</f>
        <v>-9.9112249146255521E-4</v>
      </c>
      <c r="AK80" s="205">
        <f>'Banner 2 2026'!AK80-'Banner 2 2025'!AK80</f>
        <v>5.697037430697334E-3</v>
      </c>
      <c r="AL80" s="205">
        <f>'Banner 2 2026'!AL80-'Banner 2 2025'!AL80</f>
        <v>-1.9773819121396627E-2</v>
      </c>
      <c r="AM80" s="205">
        <f>'Banner 2 2026'!AM80-'Banner 2 2025'!AM80</f>
        <v>2.4540010532629223E-2</v>
      </c>
      <c r="AN80" s="205">
        <f>'Banner 2 2026'!AN80-'Banner 2 2025'!AN80</f>
        <v>-4.2770575304919949E-3</v>
      </c>
      <c r="AO80" s="205">
        <f>'Banner 2 2026'!AO80-'Banner 2 2025'!AO80</f>
        <v>3.3285522688203721E-2</v>
      </c>
      <c r="AP80" s="205">
        <f>'Banner 2 2026'!AP80-'Banner 2 2025'!AP80</f>
        <v>2.6938713814865713E-2</v>
      </c>
      <c r="AQ80" s="205">
        <f>'Banner 2 2026'!AQ80-'Banner 2 2025'!AQ80</f>
        <v>2.7798151956006517E-4</v>
      </c>
      <c r="AR80" s="205">
        <f>'Banner 2 2026'!AR80-'Banner 2 2025'!AR80</f>
        <v>8.7409395057808162E-3</v>
      </c>
      <c r="AS80" s="205">
        <f>'Banner 2 2026'!AS80-'Banner 2 2025'!AS80</f>
        <v>7.2983449649680066E-4</v>
      </c>
      <c r="AT80" s="205">
        <f>'Banner 2 2026'!AT80-'Banner 2 2025'!AT80</f>
        <v>8.3698369497790526E-3</v>
      </c>
      <c r="AU80" s="205">
        <f>'Banner 2 2026'!AU80-'Banner 2 2025'!AU80</f>
        <v>-9.8416700029488602E-3</v>
      </c>
      <c r="AV80" s="205">
        <f>'Banner 2 2026'!AV80-'Banner 2 2025'!AV80</f>
        <v>8.3388314625033773E-3</v>
      </c>
      <c r="AW80" s="205">
        <f>'Banner 2 2026'!AW80-'Banner 2 2025'!AW80</f>
        <v>1.5202771151661409E-3</v>
      </c>
      <c r="AX80" s="205">
        <f>'Banner 2 2026'!AX80-'Banner 2 2025'!AX80</f>
        <v>5.7320776498311805E-3</v>
      </c>
      <c r="AY80" s="205">
        <f>'Banner 2 2026'!AY80-'Banner 2 2025'!AY80</f>
        <v>-7.9737022817856218E-3</v>
      </c>
      <c r="AZ80" s="205">
        <f>'Banner 2 2026'!AZ80-'Banner 2 2025'!AZ80</f>
        <v>-1.1284283423700046E-3</v>
      </c>
      <c r="BA80" s="205">
        <f>'Banner 2 2026'!BA80-'Banner 2 2025'!BA80</f>
        <v>3.947853417991358E-3</v>
      </c>
      <c r="BB80" s="205">
        <f>'Banner 2 2026'!BB80-'Banner 2 2025'!BB80</f>
        <v>2.3708505166527956E-2</v>
      </c>
      <c r="BC80" s="205">
        <f>'Banner 2 2026'!BC80-'Banner 2 2025'!BC80</f>
        <v>1.2273306055400543E-2</v>
      </c>
      <c r="BD80" s="205">
        <f>'Banner 2 2026'!BD80-'Banner 2 2025'!BD80</f>
        <v>-1.8259479174414228E-3</v>
      </c>
      <c r="BE80" s="205">
        <f>'Banner 2 2026'!BE80-'Banner 2 2025'!BE80</f>
        <v>4.389960773077059E-3</v>
      </c>
      <c r="BF80" s="205">
        <f>'Banner 2 2026'!BF80-'Banner 2 2025'!BF80</f>
        <v>0.18834540330781593</v>
      </c>
      <c r="BG80" s="205">
        <f>'Banner 2 2026'!BG80-'Banner 2 2025'!BG80</f>
        <v>2.6196847417600318E-2</v>
      </c>
      <c r="BH80" s="205">
        <f>'Banner 2 2026'!BH80-'Banner 2 2025'!BH80</f>
        <v>1.8519014724405036E-2</v>
      </c>
      <c r="BI80" s="205">
        <f>'Banner 2 2026'!BI80-'Banner 2 2025'!BI80</f>
        <v>-0.18057936573705358</v>
      </c>
      <c r="BJ80" s="205">
        <f>'Banner 2 2026'!BJ80-'Banner 2 2025'!BJ80</f>
        <v>2.3708505166527956E-2</v>
      </c>
    </row>
    <row r="81" spans="2:62" ht="35.4" x14ac:dyDescent="0.3">
      <c r="B81" s="26" t="s">
        <v>46</v>
      </c>
      <c r="C81" s="12" t="s">
        <v>47</v>
      </c>
      <c r="D81" s="205">
        <f>'Banner 2 2026'!D81-'Banner 2 2025'!D81</f>
        <v>1.9018192136054712E-2</v>
      </c>
      <c r="E81" s="205">
        <f>'Banner 2 2026'!E81-'Banner 2 2025'!E81</f>
        <v>5.5847897498987886E-2</v>
      </c>
      <c r="F81" s="205">
        <f>'Banner 2 2026'!F81-'Banner 2 2025'!F81</f>
        <v>-1.0285939325542115E-2</v>
      </c>
      <c r="G81" s="205">
        <f>'Banner 2 2026'!G81-'Banner 2 2025'!G81</f>
        <v>-4.9934540886253764E-2</v>
      </c>
      <c r="H81" s="205">
        <f>'Banner 2 2026'!H81-'Banner 2 2025'!H81</f>
        <v>1.7091682076798675E-2</v>
      </c>
      <c r="I81" s="205">
        <f>'Banner 2 2026'!I81-'Banner 2 2025'!I81</f>
        <v>1.5579733863944067E-2</v>
      </c>
      <c r="J81" s="205">
        <f>'Banner 2 2026'!J81-'Banner 2 2025'!J81</f>
        <v>-7.5726891034249011E-3</v>
      </c>
      <c r="K81" s="205">
        <f>'Banner 2 2026'!K81-'Banner 2 2025'!K81</f>
        <v>3.8262219144953313E-2</v>
      </c>
      <c r="L81" s="205">
        <f>'Banner 2 2026'!L81-'Banner 2 2025'!L81</f>
        <v>-8.1972570264492228E-2</v>
      </c>
      <c r="M81" s="205">
        <f>'Banner 2 2026'!M81-'Banner 2 2025'!M81</f>
        <v>3.836430672712221E-2</v>
      </c>
      <c r="N81" s="205">
        <f>'Banner 2 2026'!N81-'Banner 2 2025'!N81</f>
        <v>-0.12517205623565075</v>
      </c>
      <c r="O81" s="205">
        <f>'Banner 2 2026'!O81-'Banner 2 2025'!O81</f>
        <v>9.8250672327410138E-2</v>
      </c>
      <c r="P81" s="205">
        <f>'Banner 2 2026'!P81-'Banner 2 2025'!P81</f>
        <v>1.3334524814933579E-2</v>
      </c>
      <c r="Q81" s="205">
        <f>'Banner 2 2026'!Q81-'Banner 2 2025'!Q81</f>
        <v>5.6257896438403732E-2</v>
      </c>
      <c r="R81" s="205">
        <f>'Banner 2 2026'!R81-'Banner 2 2025'!R81</f>
        <v>2.1820735990167761E-2</v>
      </c>
      <c r="S81" s="205">
        <f>'Banner 2 2026'!S81-'Banner 2 2025'!S81</f>
        <v>-0.12549654449782832</v>
      </c>
      <c r="T81" s="205">
        <f>'Banner 2 2026'!T81-'Banner 2 2025'!T81</f>
        <v>2.9473141389011803E-2</v>
      </c>
      <c r="U81" s="205">
        <f>'Banner 2 2026'!U81-'Banner 2 2025'!U81</f>
        <v>7.7442054158612272E-2</v>
      </c>
      <c r="V81" s="205">
        <f>'Banner 2 2026'!V81-'Banner 2 2025'!V81</f>
        <v>6.0722819099811032E-3</v>
      </c>
      <c r="W81" s="205">
        <f>'Banner 2 2026'!W81-'Banner 2 2025'!W81</f>
        <v>4.6155475380425526E-2</v>
      </c>
      <c r="X81" s="205">
        <f>'Banner 2 2026'!X81-'Banner 2 2025'!X81</f>
        <v>2.3328152698835924E-2</v>
      </c>
      <c r="Y81" s="205">
        <f>'Banner 2 2026'!Y81-'Banner 2 2025'!Y81</f>
        <v>-1.527043704859754E-2</v>
      </c>
      <c r="Z81" s="205">
        <f>'Banner 2 2026'!Z81-'Banner 2 2025'!Z81</f>
        <v>3.3267675715271672E-3</v>
      </c>
      <c r="AA81" s="205">
        <f>'Banner 2 2026'!AA81-'Banner 2 2025'!AA81</f>
        <v>0.11517615596949937</v>
      </c>
      <c r="AB81" s="205">
        <f>'Banner 2 2026'!AB81-'Banner 2 2025'!AB81</f>
        <v>0.19907114514051871</v>
      </c>
      <c r="AC81" s="205">
        <f>'Banner 2 2026'!AC81-'Banner 2 2025'!AC81</f>
        <v>-9.8635663652278383E-2</v>
      </c>
      <c r="AD81" s="205">
        <f>'Banner 2 2026'!AD81-'Banner 2 2025'!AD81</f>
        <v>0.19325492850528309</v>
      </c>
      <c r="AE81" s="205">
        <f>'Banner 2 2026'!AE81-'Banner 2 2025'!AE81</f>
        <v>-4.3232374708470189E-2</v>
      </c>
      <c r="AF81" s="205">
        <f>'Banner 2 2026'!AF81-'Banner 2 2025'!AF81</f>
        <v>5.8464214690807204E-2</v>
      </c>
      <c r="AG81" s="205">
        <f>'Banner 2 2026'!AG81-'Banner 2 2025'!AG81</f>
        <v>2.029905669118004E-2</v>
      </c>
      <c r="AH81" s="205">
        <f>'Banner 2 2026'!AH81-'Banner 2 2025'!AH81</f>
        <v>-0.14159155912444854</v>
      </c>
      <c r="AI81" s="205">
        <f>'Banner 2 2026'!AI81-'Banner 2 2025'!AI81</f>
        <v>9.6034403704444382E-2</v>
      </c>
      <c r="AJ81" s="205">
        <f>'Banner 2 2026'!AJ81-'Banner 2 2025'!AJ81</f>
        <v>1.0151098644780476E-2</v>
      </c>
      <c r="AK81" s="205">
        <f>'Banner 2 2026'!AK81-'Banner 2 2025'!AK81</f>
        <v>1.1878469811850145E-3</v>
      </c>
      <c r="AL81" s="205">
        <f>'Banner 2 2026'!AL81-'Banner 2 2025'!AL81</f>
        <v>4.1933531690595105E-2</v>
      </c>
      <c r="AM81" s="205">
        <f>'Banner 2 2026'!AM81-'Banner 2 2025'!AM81</f>
        <v>5.2895858676758056E-2</v>
      </c>
      <c r="AN81" s="205">
        <f>'Banner 2 2026'!AN81-'Banner 2 2025'!AN81</f>
        <v>2.020400733887584E-2</v>
      </c>
      <c r="AO81" s="205">
        <f>'Banner 2 2026'!AO81-'Banner 2 2025'!AO81</f>
        <v>2.1150381391570217E-2</v>
      </c>
      <c r="AP81" s="205">
        <f>'Banner 2 2026'!AP81-'Banner 2 2025'!AP81</f>
        <v>8.2720203020183791E-2</v>
      </c>
      <c r="AQ81" s="205">
        <f>'Banner 2 2026'!AQ81-'Banner 2 2025'!AQ81</f>
        <v>1.7412105571233849E-2</v>
      </c>
      <c r="AR81" s="205">
        <f>'Banner 2 2026'!AR81-'Banner 2 2025'!AR81</f>
        <v>-2.7556615245051375E-2</v>
      </c>
      <c r="AS81" s="205">
        <f>'Banner 2 2026'!AS81-'Banner 2 2025'!AS81</f>
        <v>6.69544571998133E-2</v>
      </c>
      <c r="AT81" s="205">
        <f>'Banner 2 2026'!AT81-'Banner 2 2025'!AT81</f>
        <v>2.2866165527838045E-2</v>
      </c>
      <c r="AU81" s="205">
        <f>'Banner 2 2026'!AU81-'Banner 2 2025'!AU81</f>
        <v>-6.8725333086449458E-2</v>
      </c>
      <c r="AV81" s="205">
        <f>'Banner 2 2026'!AV81-'Banner 2 2025'!AV81</f>
        <v>1.9826620050850563E-2</v>
      </c>
      <c r="AW81" s="205">
        <f>'Banner 2 2026'!AW81-'Banner 2 2025'!AW81</f>
        <v>-8.7313286598958983E-3</v>
      </c>
      <c r="AX81" s="205">
        <f>'Banner 2 2026'!AX81-'Banner 2 2025'!AX81</f>
        <v>4.0380559414258776E-2</v>
      </c>
      <c r="AY81" s="205">
        <f>'Banner 2 2026'!AY81-'Banner 2 2025'!AY81</f>
        <v>3.1235176684437316E-2</v>
      </c>
      <c r="AZ81" s="205">
        <f>'Banner 2 2026'!AZ81-'Banner 2 2025'!AZ81</f>
        <v>3.5338888456479811E-2</v>
      </c>
      <c r="BA81" s="205">
        <f>'Banner 2 2026'!BA81-'Banner 2 2025'!BA81</f>
        <v>1.423964213066542E-2</v>
      </c>
      <c r="BB81" s="205">
        <f>'Banner 2 2026'!BB81-'Banner 2 2025'!BB81</f>
        <v>-4.5022408975752048E-2</v>
      </c>
      <c r="BC81" s="205">
        <f>'Banner 2 2026'!BC81-'Banner 2 2025'!BC81</f>
        <v>-2.8529938399110666E-2</v>
      </c>
      <c r="BD81" s="205">
        <f>'Banner 2 2026'!BD81-'Banner 2 2025'!BD81</f>
        <v>9.074780871391841E-2</v>
      </c>
      <c r="BE81" s="205">
        <f>'Banner 2 2026'!BE81-'Banner 2 2025'!BE81</f>
        <v>-1.7486141640701613E-2</v>
      </c>
      <c r="BF81" s="205">
        <f>'Banner 2 2026'!BF81-'Banner 2 2025'!BF81</f>
        <v>-5.8379851494824386E-2</v>
      </c>
      <c r="BG81" s="205">
        <f>'Banner 2 2026'!BG81-'Banner 2 2025'!BG81</f>
        <v>-7.8015858387424419E-2</v>
      </c>
      <c r="BH81" s="205">
        <f>'Banner 2 2026'!BH81-'Banner 2 2025'!BH81</f>
        <v>0.49045536203059814</v>
      </c>
      <c r="BI81" s="205">
        <f>'Banner 2 2026'!BI81-'Banner 2 2025'!BI81</f>
        <v>0.22624958764979863</v>
      </c>
      <c r="BJ81" s="205">
        <f>'Banner 2 2026'!BJ81-'Banner 2 2025'!BJ81</f>
        <v>-4.5022408975752048E-2</v>
      </c>
    </row>
    <row r="82" spans="2:62" x14ac:dyDescent="0.3">
      <c r="B82" s="7"/>
      <c r="C82" s="38" t="s">
        <v>48</v>
      </c>
      <c r="D82" s="205">
        <f>'Banner 2 2026'!D82-'Banner 2 2025'!D82</f>
        <v>-2.6816271056969043E-2</v>
      </c>
      <c r="E82" s="205">
        <f>'Banner 2 2026'!E82-'Banner 2 2025'!E82</f>
        <v>-8.5199355254677034E-3</v>
      </c>
      <c r="F82" s="205">
        <f>'Banner 2 2026'!F82-'Banner 2 2025'!F82</f>
        <v>-5.1542732196492413E-2</v>
      </c>
      <c r="G82" s="205">
        <f>'Banner 2 2026'!G82-'Banner 2 2025'!G82</f>
        <v>1.7232133426470286E-2</v>
      </c>
      <c r="H82" s="205">
        <f>'Banner 2 2026'!H82-'Banner 2 2025'!H82</f>
        <v>-3.2067409389267443E-2</v>
      </c>
      <c r="I82" s="205">
        <f>'Banner 2 2026'!I82-'Banner 2 2025'!I82</f>
        <v>3.3062513790559855E-2</v>
      </c>
      <c r="J82" s="205">
        <f>'Banner 2 2026'!J82-'Banner 2 2025'!J82</f>
        <v>-3.4457643030723462E-2</v>
      </c>
      <c r="K82" s="205">
        <f>'Banner 2 2026'!K82-'Banner 2 2025'!K82</f>
        <v>-5.2348459697286714E-2</v>
      </c>
      <c r="L82" s="205">
        <f>'Banner 2 2026'!L82-'Banner 2 2025'!L82</f>
        <v>5.6422446310671392E-2</v>
      </c>
      <c r="M82" s="205">
        <f>'Banner 2 2026'!M82-'Banner 2 2025'!M82</f>
        <v>-3.5433651831472013E-2</v>
      </c>
      <c r="N82" s="205">
        <f>'Banner 2 2026'!N82-'Banner 2 2025'!N82</f>
        <v>0.18599412153912948</v>
      </c>
      <c r="O82" s="205">
        <f>'Banner 2 2026'!O82-'Banner 2 2025'!O82</f>
        <v>-5.9747034119509018E-2</v>
      </c>
      <c r="P82" s="205">
        <f>'Banner 2 2026'!P82-'Banner 2 2025'!P82</f>
        <v>-5.9784102766894859E-2</v>
      </c>
      <c r="Q82" s="205">
        <f>'Banner 2 2026'!Q82-'Banner 2 2025'!Q82</f>
        <v>-2.0465093888653307E-3</v>
      </c>
      <c r="R82" s="205">
        <f>'Banner 2 2026'!R82-'Banner 2 2025'!R82</f>
        <v>-2.9198872399793963E-2</v>
      </c>
      <c r="S82" s="205">
        <f>'Banner 2 2026'!S82-'Banner 2 2025'!S82</f>
        <v>7.9568045771776952E-2</v>
      </c>
      <c r="T82" s="205">
        <f>'Banner 2 2026'!T82-'Banner 2 2025'!T82</f>
        <v>-2.3254465475017694E-2</v>
      </c>
      <c r="U82" s="205">
        <f>'Banner 2 2026'!U82-'Banner 2 2025'!U82</f>
        <v>-8.7949507739786825E-2</v>
      </c>
      <c r="V82" s="205">
        <f>'Banner 2 2026'!V82-'Banner 2 2025'!V82</f>
        <v>-1.5769584813367765E-2</v>
      </c>
      <c r="W82" s="205">
        <f>'Banner 2 2026'!W82-'Banner 2 2025'!W82</f>
        <v>-8.624136494610668E-2</v>
      </c>
      <c r="X82" s="205">
        <f>'Banner 2 2026'!X82-'Banner 2 2025'!X82</f>
        <v>3.6961636107053442E-2</v>
      </c>
      <c r="Y82" s="205">
        <f>'Banner 2 2026'!Y82-'Banner 2 2025'!Y82</f>
        <v>-2.3895881568694322E-3</v>
      </c>
      <c r="Z82" s="205">
        <f>'Banner 2 2026'!Z82-'Banner 2 2025'!Z82</f>
        <v>-3.5842560283154523E-2</v>
      </c>
      <c r="AA82" s="205">
        <f>'Banner 2 2026'!AA82-'Banner 2 2025'!AA82</f>
        <v>-6.8074225022949741E-2</v>
      </c>
      <c r="AB82" s="205">
        <f>'Banner 2 2026'!AB82-'Banner 2 2025'!AB82</f>
        <v>-0.12150232350478668</v>
      </c>
      <c r="AC82" s="205">
        <f>'Banner 2 2026'!AC82-'Banner 2 2025'!AC82</f>
        <v>5.9050113584196651E-2</v>
      </c>
      <c r="AD82" s="205">
        <f>'Banner 2 2026'!AD82-'Banner 2 2025'!AD82</f>
        <v>-0.24120251321492289</v>
      </c>
      <c r="AE82" s="205">
        <f>'Banner 2 2026'!AE82-'Banner 2 2025'!AE82</f>
        <v>3.0021787164853347E-2</v>
      </c>
      <c r="AF82" s="205">
        <f>'Banner 2 2026'!AF82-'Banner 2 2025'!AF82</f>
        <v>-8.2698333004346425E-2</v>
      </c>
      <c r="AG82" s="205">
        <f>'Banner 2 2026'!AG82-'Banner 2 2025'!AG82</f>
        <v>-1.5038200547577207E-2</v>
      </c>
      <c r="AH82" s="205">
        <f>'Banner 2 2026'!AH82-'Banner 2 2025'!AH82</f>
        <v>0.12829654332464796</v>
      </c>
      <c r="AI82" s="205">
        <f>'Banner 2 2026'!AI82-'Banner 2 2025'!AI82</f>
        <v>-0.10339829045640934</v>
      </c>
      <c r="AJ82" s="205">
        <f>'Banner 2 2026'!AJ82-'Banner 2 2025'!AJ82</f>
        <v>-1.1585251923740714E-2</v>
      </c>
      <c r="AK82" s="205">
        <f>'Banner 2 2026'!AK82-'Banner 2 2025'!AK82</f>
        <v>8.4574766574378735E-3</v>
      </c>
      <c r="AL82" s="205">
        <f>'Banner 2 2026'!AL82-'Banner 2 2025'!AL82</f>
        <v>-7.252790968578432E-2</v>
      </c>
      <c r="AM82" s="205">
        <f>'Banner 2 2026'!AM82-'Banner 2 2025'!AM82</f>
        <v>-8.6096296157366303E-2</v>
      </c>
      <c r="AN82" s="205">
        <f>'Banner 2 2026'!AN82-'Banner 2 2025'!AN82</f>
        <v>-1.0023096572973678E-2</v>
      </c>
      <c r="AO82" s="205">
        <f>'Banner 2 2026'!AO82-'Banner 2 2025'!AO82</f>
        <v>-9.8235234660962956E-2</v>
      </c>
      <c r="AP82" s="205">
        <f>'Banner 2 2026'!AP82-'Banner 2 2025'!AP82</f>
        <v>-8.1421235503135597E-2</v>
      </c>
      <c r="AQ82" s="205">
        <f>'Banner 2 2026'!AQ82-'Banner 2 2025'!AQ82</f>
        <v>1.3385244064988644E-2</v>
      </c>
      <c r="AR82" s="205">
        <f>'Banner 2 2026'!AR82-'Banner 2 2025'!AR82</f>
        <v>-1.8694918477269451E-2</v>
      </c>
      <c r="AS82" s="205">
        <f>'Banner 2 2026'!AS82-'Banner 2 2025'!AS82</f>
        <v>-5.6958915542933253E-2</v>
      </c>
      <c r="AT82" s="205">
        <f>'Banner 2 2026'!AT82-'Banner 2 2025'!AT82</f>
        <v>-7.5671060046041849E-2</v>
      </c>
      <c r="AU82" s="205">
        <f>'Banner 2 2026'!AU82-'Banner 2 2025'!AU82</f>
        <v>6.4398788678934005E-2</v>
      </c>
      <c r="AV82" s="205">
        <f>'Banner 2 2026'!AV82-'Banner 2 2025'!AV82</f>
        <v>-2.0479416737226586E-2</v>
      </c>
      <c r="AW82" s="205">
        <f>'Banner 2 2026'!AW82-'Banner 2 2025'!AW82</f>
        <v>1.9709542910871791E-3</v>
      </c>
      <c r="AX82" s="205">
        <f>'Banner 2 2026'!AX82-'Banner 2 2025'!AX82</f>
        <v>-0.13076549555371542</v>
      </c>
      <c r="AY82" s="205">
        <f>'Banner 2 2026'!AY82-'Banner 2 2025'!AY82</f>
        <v>-2.7312364680914247E-3</v>
      </c>
      <c r="AZ82" s="205">
        <f>'Banner 2 2026'!AZ82-'Banner 2 2025'!AZ82</f>
        <v>-2.3475820963257565E-2</v>
      </c>
      <c r="BA82" s="205">
        <f>'Banner 2 2026'!BA82-'Banner 2 2025'!BA82</f>
        <v>-2.3290859832622163E-2</v>
      </c>
      <c r="BB82" s="205">
        <f>'Banner 2 2026'!BB82-'Banner 2 2025'!BB82</f>
        <v>1.443078140823395E-3</v>
      </c>
      <c r="BC82" s="205">
        <f>'Banner 2 2026'!BC82-'Banner 2 2025'!BC82</f>
        <v>-1.2982538758208317E-2</v>
      </c>
      <c r="BD82" s="205">
        <f>'Banner 2 2026'!BD82-'Banner 2 2025'!BD82</f>
        <v>-4.2064508100785325E-3</v>
      </c>
      <c r="BE82" s="205">
        <f>'Banner 2 2026'!BE82-'Banner 2 2025'!BE82</f>
        <v>-3.8335803789060208E-3</v>
      </c>
      <c r="BF82" s="205">
        <f>'Banner 2 2026'!BF82-'Banner 2 2025'!BF82</f>
        <v>3.453160304336178E-2</v>
      </c>
      <c r="BG82" s="205">
        <f>'Banner 2 2026'!BG82-'Banner 2 2025'!BG82</f>
        <v>-6.9697988457890048E-2</v>
      </c>
      <c r="BH82" s="205">
        <f>'Banner 2 2026'!BH82-'Banner 2 2025'!BH82</f>
        <v>-0.13924765086836738</v>
      </c>
      <c r="BI82" s="205">
        <f>'Banner 2 2026'!BI82-'Banner 2 2025'!BI82</f>
        <v>4.4187269978101157E-2</v>
      </c>
      <c r="BJ82" s="205">
        <f>'Banner 2 2026'!BJ82-'Banner 2 2025'!BJ82</f>
        <v>1.443078140823395E-3</v>
      </c>
    </row>
    <row r="83" spans="2:62" x14ac:dyDescent="0.3">
      <c r="B83" s="7"/>
      <c r="C83" s="38" t="s">
        <v>49</v>
      </c>
      <c r="D83" s="205">
        <f>'Banner 2 2026'!D83-'Banner 2 2025'!D83</f>
        <v>9.1938475153939131E-3</v>
      </c>
      <c r="E83" s="205">
        <f>'Banner 2 2026'!E83-'Banner 2 2025'!E83</f>
        <v>-2.0514036398098359E-2</v>
      </c>
      <c r="F83" s="205">
        <f>'Banner 2 2026'!F83-'Banner 2 2025'!F83</f>
        <v>3.397861946428242E-2</v>
      </c>
      <c r="G83" s="205">
        <f>'Banner 2 2026'!G83-'Banner 2 2025'!G83</f>
        <v>-3.6954423566743985E-2</v>
      </c>
      <c r="H83" s="205">
        <f>'Banner 2 2026'!H83-'Banner 2 2025'!H83</f>
        <v>1.9421486510435855E-2</v>
      </c>
      <c r="I83" s="205">
        <f>'Banner 2 2026'!I83-'Banner 2 2025'!I83</f>
        <v>-4.4839324801135311E-2</v>
      </c>
      <c r="J83" s="205">
        <f>'Banner 2 2026'!J83-'Banner 2 2025'!J83</f>
        <v>4.8855811201699149E-2</v>
      </c>
      <c r="K83" s="205">
        <f>'Banner 2 2026'!K83-'Banner 2 2025'!K83</f>
        <v>7.2639511052592642E-3</v>
      </c>
      <c r="L83" s="205">
        <f>'Banner 2 2026'!L83-'Banner 2 2025'!L83</f>
        <v>3.7837703087808525E-2</v>
      </c>
      <c r="M83" s="205">
        <f>'Banner 2 2026'!M83-'Banner 2 2025'!M83</f>
        <v>4.1489951719084206E-5</v>
      </c>
      <c r="N83" s="205">
        <f>'Banner 2 2026'!N83-'Banner 2 2025'!N83</f>
        <v>-3.1150322387131182E-2</v>
      </c>
      <c r="O83" s="205">
        <f>'Banner 2 2026'!O83-'Banner 2 2025'!O83</f>
        <v>-3.0470694895590757E-2</v>
      </c>
      <c r="P83" s="205">
        <f>'Banner 2 2026'!P83-'Banner 2 2025'!P83</f>
        <v>3.9387994838285451E-2</v>
      </c>
      <c r="Q83" s="205">
        <f>'Banner 2 2026'!Q83-'Banner 2 2025'!Q83</f>
        <v>-3.2297403047237203E-2</v>
      </c>
      <c r="R83" s="205">
        <f>'Banner 2 2026'!R83-'Banner 2 2025'!R83</f>
        <v>9.0575458968280981E-3</v>
      </c>
      <c r="S83" s="205">
        <f>'Banner 2 2026'!S83-'Banner 2 2025'!S83</f>
        <v>3.7895903467061925E-2</v>
      </c>
      <c r="T83" s="205">
        <f>'Banner 2 2026'!T83-'Banner 2 2025'!T83</f>
        <v>-1.208422153743223E-2</v>
      </c>
      <c r="U83" s="205">
        <f>'Banner 2 2026'!U83-'Banner 2 2025'!U83</f>
        <v>1.8221100537495316E-2</v>
      </c>
      <c r="V83" s="205">
        <f>'Banner 2 2026'!V83-'Banner 2 2025'!V83</f>
        <v>1.4904321582780954E-2</v>
      </c>
      <c r="W83" s="205">
        <f>'Banner 2 2026'!W83-'Banner 2 2025'!W83</f>
        <v>8.7149557550697129E-2</v>
      </c>
      <c r="X83" s="205">
        <f>'Banner 2 2026'!X83-'Banner 2 2025'!X83</f>
        <v>-9.5146365681175543E-2</v>
      </c>
      <c r="Y83" s="205">
        <f>'Banner 2 2026'!Y83-'Banner 2 2025'!Y83</f>
        <v>9.80487870133704E-3</v>
      </c>
      <c r="Z83" s="205">
        <f>'Banner 2 2026'!Z83-'Banner 2 2025'!Z83</f>
        <v>1.5836327995659913E-2</v>
      </c>
      <c r="AA83" s="205">
        <f>'Banner 2 2026'!AA83-'Banner 2 2025'!AA83</f>
        <v>5.8967774115890742E-3</v>
      </c>
      <c r="AB83" s="205">
        <f>'Banner 2 2026'!AB83-'Banner 2 2025'!AB83</f>
        <v>-8.5019896219858268E-2</v>
      </c>
      <c r="AC83" s="205">
        <f>'Banner 2 2026'!AC83-'Banner 2 2025'!AC83</f>
        <v>1.9193002063241218E-2</v>
      </c>
      <c r="AD83" s="205">
        <f>'Banner 2 2026'!AD83-'Banner 2 2025'!AD83</f>
        <v>-2.1727201419630637E-2</v>
      </c>
      <c r="AE83" s="205">
        <f>'Banner 2 2026'!AE83-'Banner 2 2025'!AE83</f>
        <v>2.1902663725444187E-2</v>
      </c>
      <c r="AF83" s="205">
        <f>'Banner 2 2026'!AF83-'Banner 2 2025'!AF83</f>
        <v>9.3021920397950986E-3</v>
      </c>
      <c r="AG83" s="205">
        <f>'Banner 2 2026'!AG83-'Banner 2 2025'!AG83</f>
        <v>3.9573500990882152E-3</v>
      </c>
      <c r="AH83" s="205">
        <f>'Banner 2 2026'!AH83-'Banner 2 2025'!AH83</f>
        <v>3.7727279602833029E-2</v>
      </c>
      <c r="AI83" s="205">
        <f>'Banner 2 2026'!AI83-'Banner 2 2025'!AI83</f>
        <v>0</v>
      </c>
      <c r="AJ83" s="205">
        <f>'Banner 2 2026'!AJ83-'Banner 2 2025'!AJ83</f>
        <v>1.6196284790342491E-2</v>
      </c>
      <c r="AK83" s="205">
        <f>'Banner 2 2026'!AK83-'Banner 2 2025'!AK83</f>
        <v>-2.4609074468562309E-3</v>
      </c>
      <c r="AL83" s="205">
        <f>'Banner 2 2026'!AL83-'Banner 2 2025'!AL83</f>
        <v>3.6372533818128709E-2</v>
      </c>
      <c r="AM83" s="205">
        <f>'Banner 2 2026'!AM83-'Banner 2 2025'!AM83</f>
        <v>7.6170288820640031E-4</v>
      </c>
      <c r="AN83" s="205">
        <f>'Banner 2 2026'!AN83-'Banner 2 2025'!AN83</f>
        <v>-1.8600246451710226E-3</v>
      </c>
      <c r="AO83" s="205">
        <f>'Banner 2 2026'!AO83-'Banner 2 2025'!AO83</f>
        <v>5.2260608367984442E-2</v>
      </c>
      <c r="AP83" s="205">
        <f>'Banner 2 2026'!AP83-'Banner 2 2025'!AP83</f>
        <v>-6.8296972086415164E-4</v>
      </c>
      <c r="AQ83" s="205">
        <f>'Banner 2 2026'!AQ83-'Banner 2 2025'!AQ83</f>
        <v>-1.6055608710130669E-2</v>
      </c>
      <c r="AR83" s="205">
        <f>'Banner 2 2026'!AR83-'Banner 2 2025'!AR83</f>
        <v>3.488364111531593E-2</v>
      </c>
      <c r="AS83" s="205">
        <f>'Banner 2 2026'!AS83-'Banner 2 2025'!AS83</f>
        <v>-9.8208438835648074E-3</v>
      </c>
      <c r="AT83" s="205">
        <f>'Banner 2 2026'!AT83-'Banner 2 2025'!AT83</f>
        <v>4.9907081575760022E-2</v>
      </c>
      <c r="AU83" s="205">
        <f>'Banner 2 2026'!AU83-'Banner 2 2025'!AU83</f>
        <v>-9.7430717092930469E-3</v>
      </c>
      <c r="AV83" s="205">
        <f>'Banner 2 2026'!AV83-'Banner 2 2025'!AV83</f>
        <v>5.5300236501081776E-3</v>
      </c>
      <c r="AW83" s="205">
        <f>'Banner 2 2026'!AW83-'Banner 2 2025'!AW83</f>
        <v>1.2870590006527197E-2</v>
      </c>
      <c r="AX83" s="205">
        <f>'Banner 2 2026'!AX83-'Banner 2 2025'!AX83</f>
        <v>4.3773699005781527E-2</v>
      </c>
      <c r="AY83" s="205">
        <f>'Banner 2 2026'!AY83-'Banner 2 2025'!AY83</f>
        <v>-1.9211985390123067E-2</v>
      </c>
      <c r="AZ83" s="205">
        <f>'Banner 2 2026'!AZ83-'Banner 2 2025'!AZ83</f>
        <v>1.6107261204805545E-2</v>
      </c>
      <c r="BA83" s="205">
        <f>'Banner 2 2026'!BA83-'Banner 2 2025'!BA83</f>
        <v>1.0510263995479732E-2</v>
      </c>
      <c r="BB83" s="205">
        <f>'Banner 2 2026'!BB83-'Banner 2 2025'!BB83</f>
        <v>1.6311648623113573E-2</v>
      </c>
      <c r="BC83" s="205">
        <f>'Banner 2 2026'!BC83-'Banner 2 2025'!BC83</f>
        <v>2.7854860274981991E-2</v>
      </c>
      <c r="BD83" s="205">
        <f>'Banner 2 2026'!BD83-'Banner 2 2025'!BD83</f>
        <v>-7.7693015202265153E-2</v>
      </c>
      <c r="BE83" s="205">
        <f>'Banner 2 2026'!BE83-'Banner 2 2025'!BE83</f>
        <v>2.1750244714427897E-2</v>
      </c>
      <c r="BF83" s="205">
        <f>'Banner 2 2026'!BF83-'Banner 2 2025'!BF83</f>
        <v>7.222063454633508E-2</v>
      </c>
      <c r="BG83" s="205">
        <f>'Banner 2 2026'!BG83-'Banner 2 2025'!BG83</f>
        <v>9.5569491464483305E-2</v>
      </c>
      <c r="BH83" s="205">
        <f>'Banner 2 2026'!BH83-'Banner 2 2025'!BH83</f>
        <v>-0.36693298600243779</v>
      </c>
      <c r="BI83" s="205">
        <f>'Banner 2 2026'!BI83-'Banner 2 2025'!BI83</f>
        <v>-2.8874131286737225E-2</v>
      </c>
      <c r="BJ83" s="205">
        <f>'Banner 2 2026'!BJ83-'Banner 2 2025'!BJ83</f>
        <v>1.6311648623113573E-2</v>
      </c>
    </row>
    <row r="84" spans="2:62" x14ac:dyDescent="0.3">
      <c r="B84" s="7"/>
      <c r="C84" s="38" t="s">
        <v>50</v>
      </c>
      <c r="D84" s="205">
        <f>'Banner 2 2026'!D84-'Banner 2 2025'!D84</f>
        <v>8.2839390389667714E-3</v>
      </c>
      <c r="E84" s="205">
        <f>'Banner 2 2026'!E84-'Banner 2 2025'!E84</f>
        <v>-7.4241001575195645E-3</v>
      </c>
      <c r="F84" s="205">
        <f>'Banner 2 2026'!F84-'Banner 2 2025'!F84</f>
        <v>3.2153959954554542E-2</v>
      </c>
      <c r="G84" s="205">
        <f>'Banner 2 2026'!G84-'Banner 2 2025'!G84</f>
        <v>9.2196310646782131E-2</v>
      </c>
      <c r="H84" s="205">
        <f>'Banner 2 2026'!H84-'Banner 2 2025'!H84</f>
        <v>3.2788805783891262E-3</v>
      </c>
      <c r="I84" s="205">
        <f>'Banner 2 2026'!I84-'Banner 2 2025'!I84</f>
        <v>-2.5485789767028109E-2</v>
      </c>
      <c r="J84" s="205">
        <f>'Banner 2 2026'!J84-'Banner 2 2025'!J84</f>
        <v>3.0058536107038982E-3</v>
      </c>
      <c r="K84" s="205">
        <f>'Banner 2 2026'!K84-'Banner 2 2025'!K84</f>
        <v>2.0270744238496351E-2</v>
      </c>
      <c r="L84" s="205">
        <f>'Banner 2 2026'!L84-'Banner 2 2025'!L84</f>
        <v>-8.0016601869334642E-3</v>
      </c>
      <c r="M84" s="205">
        <f>'Banner 2 2026'!M84-'Banner 2 2025'!M84</f>
        <v>1.3453464829228812E-2</v>
      </c>
      <c r="N84" s="205">
        <f>'Banner 2 2026'!N84-'Banner 2 2025'!N84</f>
        <v>-2.3779115456739362E-2</v>
      </c>
      <c r="O84" s="205">
        <f>'Banner 2 2026'!O84-'Banner 2 2025'!O84</f>
        <v>8.5289488825857837E-3</v>
      </c>
      <c r="P84" s="205">
        <f>'Banner 2 2026'!P84-'Banner 2 2025'!P84</f>
        <v>2.0233684772229848E-2</v>
      </c>
      <c r="Q84" s="205">
        <f>'Banner 2 2026'!Q84-'Banner 2 2025'!Q84</f>
        <v>-1.110191960867566E-3</v>
      </c>
      <c r="R84" s="205">
        <f>'Banner 2 2026'!R84-'Banner 2 2025'!R84</f>
        <v>4.0687400227192201E-3</v>
      </c>
      <c r="S84" s="205">
        <f>'Banner 2 2026'!S84-'Banner 2 2025'!S84</f>
        <v>-9.5241074819280326E-3</v>
      </c>
      <c r="T84" s="205">
        <f>'Banner 2 2026'!T84-'Banner 2 2025'!T84</f>
        <v>5.6486309282555609E-3</v>
      </c>
      <c r="U84" s="205">
        <f>'Banner 2 2026'!U84-'Banner 2 2025'!U84</f>
        <v>-8.3664213239289659E-3</v>
      </c>
      <c r="V84" s="205">
        <f>'Banner 2 2026'!V84-'Banner 2 2025'!V84</f>
        <v>1.017565863598496E-2</v>
      </c>
      <c r="W84" s="205">
        <f>'Banner 2 2026'!W84-'Banner 2 2025'!W84</f>
        <v>-1.4767328053636616E-2</v>
      </c>
      <c r="X84" s="205">
        <f>'Banner 2 2026'!X84-'Banner 2 2025'!X84</f>
        <v>4.277294432158478E-2</v>
      </c>
      <c r="Y84" s="205">
        <f>'Banner 2 2026'!Y84-'Banner 2 2025'!Y84</f>
        <v>1.7324634951775671E-2</v>
      </c>
      <c r="Z84" s="205">
        <f>'Banner 2 2026'!Z84-'Banner 2 2025'!Z84</f>
        <v>2.2051878400198444E-2</v>
      </c>
      <c r="AA84" s="205">
        <f>'Banner 2 2026'!AA84-'Banner 2 2025'!AA84</f>
        <v>-1.5747610618493182E-3</v>
      </c>
      <c r="AB84" s="205">
        <f>'Banner 2 2026'!AB84-'Banner 2 2025'!AB84</f>
        <v>2.2500201363122835E-2</v>
      </c>
      <c r="AC84" s="205">
        <f>'Banner 2 2026'!AC84-'Banner 2 2025'!AC84</f>
        <v>2.4655848462774743E-2</v>
      </c>
      <c r="AD84" s="205">
        <f>'Banner 2 2026'!AD84-'Banner 2 2025'!AD84</f>
        <v>6.1957729059162504E-2</v>
      </c>
      <c r="AE84" s="205">
        <f>'Banner 2 2026'!AE84-'Banner 2 2025'!AE84</f>
        <v>-8.258525699957343E-3</v>
      </c>
      <c r="AF84" s="205">
        <f>'Banner 2 2026'!AF84-'Banner 2 2025'!AF84</f>
        <v>2.4228461010762467E-2</v>
      </c>
      <c r="AG84" s="205">
        <f>'Banner 2 2026'!AG84-'Banner 2 2025'!AG84</f>
        <v>3.1248695272730782E-3</v>
      </c>
      <c r="AH84" s="205">
        <f>'Banner 2 2026'!AH84-'Banner 2 2025'!AH84</f>
        <v>-2.28662967583739E-2</v>
      </c>
      <c r="AI84" s="205">
        <f>'Banner 2 2026'!AI84-'Banner 2 2025'!AI84</f>
        <v>7.3638867519647214E-3</v>
      </c>
      <c r="AJ84" s="205">
        <f>'Banner 2 2026'!AJ84-'Banner 2 2025'!AJ84</f>
        <v>-8.9249477507771357E-3</v>
      </c>
      <c r="AK84" s="205">
        <f>'Banner 2 2026'!AK84-'Banner 2 2025'!AK84</f>
        <v>2.5579802906282416E-3</v>
      </c>
      <c r="AL84" s="205">
        <f>'Banner 2 2026'!AL84-'Banner 2 2025'!AL84</f>
        <v>1.1592962988310224E-2</v>
      </c>
      <c r="AM84" s="205">
        <f>'Banner 2 2026'!AM84-'Banner 2 2025'!AM84</f>
        <v>4.0191235590775184E-2</v>
      </c>
      <c r="AN84" s="205">
        <f>'Banner 2 2026'!AN84-'Banner 2 2025'!AN84</f>
        <v>1.3070066661630964E-3</v>
      </c>
      <c r="AO84" s="205">
        <f>'Banner 2 2026'!AO84-'Banner 2 2025'!AO84</f>
        <v>3.4171009527605226E-2</v>
      </c>
      <c r="AP84" s="205">
        <f>'Banner 2 2026'!AP84-'Banner 2 2025'!AP84</f>
        <v>-3.8481634123542705E-3</v>
      </c>
      <c r="AQ84" s="205">
        <f>'Banner 2 2026'!AQ84-'Banner 2 2025'!AQ84</f>
        <v>1.951048344678321E-2</v>
      </c>
      <c r="AR84" s="205">
        <f>'Banner 2 2026'!AR84-'Banner 2 2025'!AR84</f>
        <v>6.8011373279080745E-3</v>
      </c>
      <c r="AS84" s="205">
        <f>'Banner 2 2026'!AS84-'Banner 2 2025'!AS84</f>
        <v>1.7827557207211124E-2</v>
      </c>
      <c r="AT84" s="205">
        <f>'Banner 2 2026'!AT84-'Banner 2 2025'!AT84</f>
        <v>3.1414219707270354E-3</v>
      </c>
      <c r="AU84" s="205">
        <f>'Banner 2 2026'!AU84-'Banner 2 2025'!AU84</f>
        <v>2.2109532179062572E-2</v>
      </c>
      <c r="AV84" s="205">
        <f>'Banner 2 2026'!AV84-'Banner 2 2025'!AV84</f>
        <v>4.993793958435435E-3</v>
      </c>
      <c r="AW84" s="205">
        <f>'Banner 2 2026'!AW84-'Banner 2 2025'!AW84</f>
        <v>9.8879980246125605E-3</v>
      </c>
      <c r="AX84" s="205">
        <f>'Banner 2 2026'!AX84-'Banner 2 2025'!AX84</f>
        <v>4.040106579916676E-2</v>
      </c>
      <c r="AY84" s="205">
        <f>'Banner 2 2026'!AY84-'Banner 2 2025'!AY84</f>
        <v>9.8130233494971714E-4</v>
      </c>
      <c r="AZ84" s="205">
        <f>'Banner 2 2026'!AZ84-'Banner 2 2025'!AZ84</f>
        <v>-1.0491438046579355E-2</v>
      </c>
      <c r="BA84" s="205">
        <f>'Banner 2 2026'!BA84-'Banner 2 2025'!BA84</f>
        <v>2.5218974907090484E-3</v>
      </c>
      <c r="BB84" s="205">
        <f>'Banner 2 2026'!BB84-'Banner 2 2025'!BB84</f>
        <v>3.9002864228273232E-2</v>
      </c>
      <c r="BC84" s="205">
        <f>'Banner 2 2026'!BC84-'Banner 2 2025'!BC84</f>
        <v>1.5610183599399863E-2</v>
      </c>
      <c r="BD84" s="205">
        <f>'Banner 2 2026'!BD84-'Banner 2 2025'!BD84</f>
        <v>-9.8235002361212777E-3</v>
      </c>
      <c r="BE84" s="205">
        <f>'Banner 2 2026'!BE84-'Banner 2 2025'!BE84</f>
        <v>-1.7782839151410882E-3</v>
      </c>
      <c r="BF84" s="205">
        <f>'Banner 2 2026'!BF84-'Banner 2 2025'!BF84</f>
        <v>-1.8009555093406314E-2</v>
      </c>
      <c r="BG84" s="205">
        <f>'Banner 2 2026'!BG84-'Banner 2 2025'!BG84</f>
        <v>5.6018585939314094E-2</v>
      </c>
      <c r="BH84" s="205">
        <f>'Banner 2 2026'!BH84-'Banner 2 2025'!BH84</f>
        <v>2.6652852799201751E-2</v>
      </c>
      <c r="BI84" s="205">
        <f>'Banner 2 2026'!BI84-'Banner 2 2025'!BI84</f>
        <v>-0.18062357362638767</v>
      </c>
      <c r="BJ84" s="205">
        <f>'Banner 2 2026'!BJ84-'Banner 2 2025'!BJ84</f>
        <v>3.9002864228273232E-2</v>
      </c>
    </row>
    <row r="85" spans="2:62" x14ac:dyDescent="0.3">
      <c r="B85" s="7"/>
      <c r="C85" s="38" t="s">
        <v>51</v>
      </c>
      <c r="D85" s="205">
        <f>'Banner 2 2026'!D85-'Banner 2 2025'!D85</f>
        <v>-9.6797076334431981E-3</v>
      </c>
      <c r="E85" s="205">
        <f>'Banner 2 2026'!E85-'Banner 2 2025'!E85</f>
        <v>-1.9389825417903475E-2</v>
      </c>
      <c r="F85" s="205">
        <f>'Banner 2 2026'!F85-'Banner 2 2025'!F85</f>
        <v>-4.3039078968028898E-3</v>
      </c>
      <c r="G85" s="205">
        <f>'Banner 2 2026'!G85-'Banner 2 2025'!G85</f>
        <v>-2.2539479620254613E-2</v>
      </c>
      <c r="H85" s="205">
        <f>'Banner 2 2026'!H85-'Banner 2 2025'!H85</f>
        <v>-7.7246397763594422E-3</v>
      </c>
      <c r="I85" s="205">
        <f>'Banner 2 2026'!I85-'Banner 2 2025'!I85</f>
        <v>2.168286691365863E-2</v>
      </c>
      <c r="J85" s="205">
        <f>'Banner 2 2026'!J85-'Banner 2 2025'!J85</f>
        <v>-9.8313326782539234E-3</v>
      </c>
      <c r="K85" s="205">
        <f>'Banner 2 2026'!K85-'Banner 2 2025'!K85</f>
        <v>-1.3448454791420287E-2</v>
      </c>
      <c r="L85" s="205">
        <f>'Banner 2 2026'!L85-'Banner 2 2025'!L85</f>
        <v>-4.2859189470538933E-3</v>
      </c>
      <c r="M85" s="205">
        <f>'Banner 2 2026'!M85-'Banner 2 2025'!M85</f>
        <v>-1.642560967660231E-2</v>
      </c>
      <c r="N85" s="205">
        <f>'Banner 2 2026'!N85-'Banner 2 2025'!N85</f>
        <v>-5.8926274596076827E-3</v>
      </c>
      <c r="O85" s="205">
        <f>'Banner 2 2026'!O85-'Banner 2 2025'!O85</f>
        <v>-1.6561892194896594E-2</v>
      </c>
      <c r="P85" s="205">
        <f>'Banner 2 2026'!P85-'Banner 2 2025'!P85</f>
        <v>-1.317210165855575E-2</v>
      </c>
      <c r="Q85" s="205">
        <f>'Banner 2 2026'!Q85-'Banner 2 2025'!Q85</f>
        <v>-2.0803792041432265E-2</v>
      </c>
      <c r="R85" s="205">
        <f>'Banner 2 2026'!R85-'Banner 2 2025'!R85</f>
        <v>-5.7481495099215869E-3</v>
      </c>
      <c r="S85" s="205">
        <f>'Banner 2 2026'!S85-'Banner 2 2025'!S85</f>
        <v>1.7556702740916717E-2</v>
      </c>
      <c r="T85" s="205">
        <f>'Banner 2 2026'!T85-'Banner 2 2025'!T85</f>
        <v>2.1691469518319087E-4</v>
      </c>
      <c r="U85" s="205">
        <f>'Banner 2 2026'!U85-'Banner 2 2025'!U85</f>
        <v>6.5277436761028429E-4</v>
      </c>
      <c r="V85" s="205">
        <f>'Banner 2 2026'!V85-'Banner 2 2025'!V85</f>
        <v>-1.5382677315378885E-2</v>
      </c>
      <c r="W85" s="205">
        <f>'Banner 2 2026'!W85-'Banner 2 2025'!W85</f>
        <v>-3.229633993137962E-2</v>
      </c>
      <c r="X85" s="205">
        <f>'Banner 2 2026'!X85-'Banner 2 2025'!X85</f>
        <v>-7.9163674462980112E-3</v>
      </c>
      <c r="Y85" s="205">
        <f>'Banner 2 2026'!Y85-'Banner 2 2025'!Y85</f>
        <v>-9.4694884476474624E-3</v>
      </c>
      <c r="Z85" s="205">
        <f>'Banner 2 2026'!Z85-'Banner 2 2025'!Z85</f>
        <v>-5.3724136842346355E-3</v>
      </c>
      <c r="AA85" s="205">
        <f>'Banner 2 2026'!AA85-'Banner 2 2025'!AA85</f>
        <v>-5.1423947296288998E-2</v>
      </c>
      <c r="AB85" s="205">
        <f>'Banner 2 2026'!AB85-'Banner 2 2025'!AB85</f>
        <v>-1.5049126778995791E-2</v>
      </c>
      <c r="AC85" s="205">
        <f>'Banner 2 2026'!AC85-'Banner 2 2025'!AC85</f>
        <v>-4.2633004579347433E-3</v>
      </c>
      <c r="AD85" s="205">
        <f>'Banner 2 2026'!AD85-'Banner 2 2025'!AD85</f>
        <v>7.7170570701079987E-3</v>
      </c>
      <c r="AE85" s="205">
        <f>'Banner 2 2026'!AE85-'Banner 2 2025'!AE85</f>
        <v>-4.3355048186985261E-4</v>
      </c>
      <c r="AF85" s="205">
        <f>'Banner 2 2026'!AF85-'Banner 2 2025'!AF85</f>
        <v>-9.2965347370196731E-3</v>
      </c>
      <c r="AG85" s="205">
        <f>'Banner 2 2026'!AG85-'Banner 2 2025'!AG85</f>
        <v>-1.2343075769965519E-2</v>
      </c>
      <c r="AH85" s="205">
        <f>'Banner 2 2026'!AH85-'Banner 2 2025'!AH85</f>
        <v>-1.5659670446582579E-3</v>
      </c>
      <c r="AI85" s="205">
        <f>'Banner 2 2026'!AI85-'Banner 2 2025'!AI85</f>
        <v>0</v>
      </c>
      <c r="AJ85" s="205">
        <f>'Banner 2 2026'!AJ85-'Banner 2 2025'!AJ85</f>
        <v>-5.8371837606059421E-3</v>
      </c>
      <c r="AK85" s="205">
        <f>'Banner 2 2026'!AK85-'Banner 2 2025'!AK85</f>
        <v>-9.7423964823974852E-3</v>
      </c>
      <c r="AL85" s="205">
        <f>'Banner 2 2026'!AL85-'Banner 2 2025'!AL85</f>
        <v>-1.7371118811248712E-2</v>
      </c>
      <c r="AM85" s="205">
        <f>'Banner 2 2026'!AM85-'Banner 2 2025'!AM85</f>
        <v>-7.7525009983742399E-3</v>
      </c>
      <c r="AN85" s="205">
        <f>'Banner 2 2026'!AN85-'Banner 2 2025'!AN85</f>
        <v>-9.6278927868926629E-3</v>
      </c>
      <c r="AO85" s="205">
        <f>'Banner 2 2026'!AO85-'Banner 2 2025'!AO85</f>
        <v>-9.3467646261962169E-3</v>
      </c>
      <c r="AP85" s="205">
        <f>'Banner 2 2026'!AP85-'Banner 2 2025'!AP85</f>
        <v>3.2321656161703322E-3</v>
      </c>
      <c r="AQ85" s="205">
        <f>'Banner 2 2026'!AQ85-'Banner 2 2025'!AQ85</f>
        <v>-3.4252224372875305E-2</v>
      </c>
      <c r="AR85" s="205">
        <f>'Banner 2 2026'!AR85-'Banner 2 2025'!AR85</f>
        <v>4.5667552790983126E-3</v>
      </c>
      <c r="AS85" s="205">
        <f>'Banner 2 2026'!AS85-'Banner 2 2025'!AS85</f>
        <v>-1.8002254980526135E-2</v>
      </c>
      <c r="AT85" s="205">
        <f>'Banner 2 2026'!AT85-'Banner 2 2025'!AT85</f>
        <v>-2.4360902828333628E-4</v>
      </c>
      <c r="AU85" s="205">
        <f>'Banner 2 2026'!AU85-'Banner 2 2025'!AU85</f>
        <v>-8.039916062254222E-3</v>
      </c>
      <c r="AV85" s="205">
        <f>'Banner 2 2026'!AV85-'Banner 2 2025'!AV85</f>
        <v>-9.8710209221699353E-3</v>
      </c>
      <c r="AW85" s="205">
        <f>'Banner 2 2026'!AW85-'Banner 2 2025'!AW85</f>
        <v>-1.5998213662330923E-2</v>
      </c>
      <c r="AX85" s="205">
        <f>'Banner 2 2026'!AX85-'Banner 2 2025'!AX85</f>
        <v>6.2101713345084127E-3</v>
      </c>
      <c r="AY85" s="205">
        <f>'Banner 2 2026'!AY85-'Banner 2 2025'!AY85</f>
        <v>-1.0273257161172795E-2</v>
      </c>
      <c r="AZ85" s="205">
        <f>'Banner 2 2026'!AZ85-'Banner 2 2025'!AZ85</f>
        <v>-1.7478890651447729E-2</v>
      </c>
      <c r="BA85" s="205">
        <f>'Banner 2 2026'!BA85-'Banner 2 2025'!BA85</f>
        <v>-3.9809437842318589E-3</v>
      </c>
      <c r="BB85" s="205">
        <f>'Banner 2 2026'!BB85-'Banner 2 2025'!BB85</f>
        <v>-1.1735182016458127E-2</v>
      </c>
      <c r="BC85" s="205">
        <f>'Banner 2 2026'!BC85-'Banner 2 2025'!BC85</f>
        <v>-1.9525667170630446E-3</v>
      </c>
      <c r="BD85" s="205">
        <f>'Banner 2 2026'!BD85-'Banner 2 2025'!BD85</f>
        <v>9.751575345453168E-4</v>
      </c>
      <c r="BE85" s="205">
        <f>'Banner 2 2026'!BE85-'Banner 2 2025'!BE85</f>
        <v>1.3477612203202126E-3</v>
      </c>
      <c r="BF85" s="205">
        <f>'Banner 2 2026'!BF85-'Banner 2 2025'!BF85</f>
        <v>-3.036283100146599E-2</v>
      </c>
      <c r="BG85" s="205">
        <f>'Banner 2 2026'!BG85-'Banner 2 2025'!BG85</f>
        <v>-3.8742305584822199E-3</v>
      </c>
      <c r="BH85" s="205">
        <f>'Banner 2 2026'!BH85-'Banner 2 2025'!BH85</f>
        <v>-1.0927577958994808E-2</v>
      </c>
      <c r="BI85" s="205">
        <f>'Banner 2 2026'!BI85-'Banner 2 2025'!BI85</f>
        <v>-6.0939152714775402E-2</v>
      </c>
      <c r="BJ85" s="205">
        <f>'Banner 2 2026'!BJ85-'Banner 2 2025'!BJ85</f>
        <v>-1.1735182016458127E-2</v>
      </c>
    </row>
  </sheetData>
  <mergeCells count="12">
    <mergeCell ref="AJ13:AM13"/>
    <mergeCell ref="AN13:AO13"/>
    <mergeCell ref="AP13:AU13"/>
    <mergeCell ref="AV13:AZ13"/>
    <mergeCell ref="BA13:BB13"/>
    <mergeCell ref="BC13:BJ13"/>
    <mergeCell ref="E13:H13"/>
    <mergeCell ref="I13:M13"/>
    <mergeCell ref="N13:S13"/>
    <mergeCell ref="T13:Y13"/>
    <mergeCell ref="Z13:AE13"/>
    <mergeCell ref="AF13:AI13"/>
  </mergeCells>
  <conditionalFormatting sqref="D19:BJ85">
    <cfRule type="cellIs" dxfId="3" priority="1" operator="greaterThan">
      <formula>0.1</formula>
    </cfRule>
    <cfRule type="cellIs" dxfId="2" priority="2" operator="greaterThan">
      <formula>0.05</formula>
    </cfRule>
    <cfRule type="cellIs" dxfId="1" priority="3" operator="lessThan">
      <formula>-0.1</formula>
    </cfRule>
    <cfRule type="cellIs" dxfId="0" priority="4" operator="lessThan">
      <formula>-0.05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d133b1-fb95-47b1-84f4-de8e9fbaa671">
      <Terms xmlns="http://schemas.microsoft.com/office/infopath/2007/PartnerControls"/>
    </lcf76f155ced4ddcb4097134ff3c332f>
    <TaxCatchAll xmlns="ce26918e-e204-47a3-a8f8-acf9b00c62b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3ED929FACB9E4FA9B397698EFE1F30" ma:contentTypeVersion="19" ma:contentTypeDescription="Create a new document." ma:contentTypeScope="" ma:versionID="a9eaa9d4ae8ebd7c1bb77585c979a6ee">
  <xsd:schema xmlns:xsd="http://www.w3.org/2001/XMLSchema" xmlns:xs="http://www.w3.org/2001/XMLSchema" xmlns:p="http://schemas.microsoft.com/office/2006/metadata/properties" xmlns:ns2="87d133b1-fb95-47b1-84f4-de8e9fbaa671" xmlns:ns3="ce26918e-e204-47a3-a8f8-acf9b00c62b5" targetNamespace="http://schemas.microsoft.com/office/2006/metadata/properties" ma:root="true" ma:fieldsID="a7eedb0553c4a058d67785ec5b59a4f3" ns2:_="" ns3:_="">
    <xsd:import namespace="87d133b1-fb95-47b1-84f4-de8e9fbaa671"/>
    <xsd:import namespace="ce26918e-e204-47a3-a8f8-acf9b00c62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d133b1-fb95-47b1-84f4-de8e9fbaa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c9dfd49-6f02-424b-a9fe-6e5ed346656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26918e-e204-47a3-a8f8-acf9b00c62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6ef2a46-da7d-457e-9c2c-537e1c63a622}" ma:internalName="TaxCatchAll" ma:showField="CatchAllData" ma:web="ce26918e-e204-47a3-a8f8-acf9b00c62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6DE822-6412-4A6D-B2AA-E80B667BCD9D}">
  <ds:schemaRefs>
    <ds:schemaRef ds:uri="http://schemas.microsoft.com/sharepoint/v3/contenttype/forms"/>
  </ds:schemaRefs>
</ds:datastoreItem>
</file>

<file path=customXml/itemProps2.xml><?xml version="1.0" encoding="utf-8"?>
<ds:datastoreItem xmlns:ds="http://schemas.openxmlformats.org/officeDocument/2006/customXml" ds:itemID="{9326F0A3-5488-4BCF-A243-E86200AC9F15}">
  <ds:schemaRefs>
    <ds:schemaRef ds:uri="87d133b1-fb95-47b1-84f4-de8e9fbaa671"/>
    <ds:schemaRef ds:uri="http://schemas.openxmlformats.org/package/2006/metadata/core-properties"/>
    <ds:schemaRef ds:uri="http://purl.org/dc/terms/"/>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purl.org/dc/elements/1.1/"/>
    <ds:schemaRef ds:uri="http://purl.org/dc/dcmitype/"/>
    <ds:schemaRef ds:uri="ce26918e-e204-47a3-a8f8-acf9b00c62b5"/>
  </ds:schemaRefs>
</ds:datastoreItem>
</file>

<file path=customXml/itemProps3.xml><?xml version="1.0" encoding="utf-8"?>
<ds:datastoreItem xmlns:ds="http://schemas.openxmlformats.org/officeDocument/2006/customXml" ds:itemID="{2CF063B7-80F4-4DB3-9861-EEA75F34E5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d133b1-fb95-47b1-84f4-de8e9fbaa671"/>
    <ds:schemaRef ds:uri="ce26918e-e204-47a3-a8f8-acf9b00c62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Read me</vt:lpstr>
      <vt:lpstr>Methodology 2025</vt:lpstr>
      <vt:lpstr>Methodology 2026</vt:lpstr>
      <vt:lpstr>Banner 1 2025</vt:lpstr>
      <vt:lpstr>Banner1 2026</vt:lpstr>
      <vt:lpstr>Banner 1 DIFF 26-25</vt:lpstr>
      <vt:lpstr>Banner 2 2025</vt:lpstr>
      <vt:lpstr>Banner 2 2026</vt:lpstr>
      <vt:lpstr>Banner 2 DIFF 26-25</vt:lpstr>
      <vt:lpstr>q6 region</vt:lpstr>
      <vt:lpstr>q6 party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Jamieson</dc:creator>
  <cp:keywords/>
  <dc:description/>
  <cp:lastModifiedBy>David Jamieson</cp:lastModifiedBy>
  <cp:revision/>
  <dcterms:created xsi:type="dcterms:W3CDTF">2025-04-16T16:16:35Z</dcterms:created>
  <dcterms:modified xsi:type="dcterms:W3CDTF">2026-07-06T17:36:33Z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0x010100253ED929FACB9E4FA9B397698EFE1F30</vt:lpwstr>
  </property>
  <property fmtid="{D5CDD505-2E9C-101B-9397-08002B2CF9AE}" pid="3" name="MediaServiceImageTags">
    <vt:lpwstr/>
  </property>
</Properties>
</file>